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Erudite\Desktop\教材小冊子\閎博\"/>
    </mc:Choice>
  </mc:AlternateContent>
  <xr:revisionPtr revIDLastSave="0" documentId="13_ncr:1_{33AB914A-9A2B-419C-96F6-9524CB381134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3" i="1" l="1"/>
  <c r="Q232" i="1"/>
  <c r="Q231" i="1"/>
  <c r="Q230" i="1"/>
  <c r="Q229" i="1"/>
  <c r="Q226" i="1"/>
  <c r="Q227" i="1"/>
  <c r="Q228" i="1"/>
  <c r="Q225" i="1"/>
  <c r="Q224" i="1"/>
  <c r="Q198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75" i="1"/>
  <c r="Q147" i="1"/>
  <c r="Q148" i="1"/>
  <c r="Q149" i="1"/>
  <c r="Q150" i="1"/>
  <c r="Q151" i="1"/>
  <c r="Q152" i="1"/>
  <c r="Q153" i="1"/>
  <c r="Q154" i="1"/>
  <c r="Q155" i="1"/>
  <c r="Q156" i="1"/>
  <c r="Q157" i="1"/>
  <c r="Q146" i="1"/>
  <c r="Q142" i="1"/>
  <c r="Q143" i="1"/>
  <c r="Q141" i="1"/>
  <c r="Q140" i="1"/>
  <c r="Q139" i="1"/>
  <c r="Q138" i="1"/>
  <c r="Q137" i="1"/>
  <c r="Q136" i="1"/>
  <c r="Q129" i="1"/>
  <c r="Q128" i="1"/>
  <c r="Q127" i="1"/>
  <c r="Q126" i="1"/>
  <c r="Q124" i="1"/>
  <c r="Q123" i="1"/>
  <c r="Q122" i="1"/>
  <c r="Q121" i="1"/>
  <c r="Q120" i="1"/>
  <c r="Q118" i="1"/>
  <c r="P115" i="1"/>
  <c r="Q115" i="1" s="1"/>
  <c r="P112" i="1"/>
  <c r="Q112" i="1" s="1"/>
  <c r="Q111" i="1"/>
  <c r="Q110" i="1"/>
  <c r="P107" i="1"/>
  <c r="Q107" i="1" s="1"/>
  <c r="P104" i="1"/>
  <c r="Q104" i="1" s="1"/>
  <c r="Q103" i="1"/>
  <c r="P100" i="1"/>
  <c r="Q100" i="1" s="1"/>
  <c r="P97" i="1"/>
  <c r="Q80" i="1"/>
  <c r="Q79" i="1"/>
  <c r="Q78" i="1"/>
  <c r="Q77" i="1"/>
  <c r="Q76" i="1"/>
  <c r="Q75" i="1"/>
  <c r="Q74" i="1"/>
  <c r="Q73" i="1"/>
  <c r="Q72" i="1"/>
  <c r="Q62" i="1"/>
  <c r="Q61" i="1"/>
  <c r="Q60" i="1"/>
  <c r="Q59" i="1"/>
  <c r="Q58" i="1"/>
  <c r="Q57" i="1"/>
  <c r="Q56" i="1"/>
  <c r="Q55" i="1"/>
  <c r="Q54" i="1"/>
  <c r="Q51" i="1" l="1"/>
  <c r="Q41" i="1"/>
  <c r="Q42" i="1"/>
  <c r="Q39" i="1"/>
  <c r="Q33" i="1"/>
  <c r="Q36" i="1"/>
  <c r="Q35" i="1"/>
  <c r="Q34" i="1"/>
  <c r="Q31" i="1"/>
  <c r="Q30" i="1"/>
  <c r="Q29" i="1"/>
  <c r="Q188" i="1"/>
  <c r="Q189" i="1"/>
  <c r="Q190" i="1"/>
  <c r="Q132" i="1"/>
  <c r="Q38" i="1"/>
  <c r="Q37" i="1"/>
  <c r="Q32" i="1"/>
  <c r="Q222" i="1" l="1"/>
  <c r="Q159" i="1" l="1"/>
  <c r="Q131" i="1"/>
  <c r="Q48" i="1"/>
  <c r="Q47" i="1"/>
  <c r="Q46" i="1"/>
  <c r="Q40" i="1"/>
  <c r="Q193" i="1" l="1"/>
  <c r="Q192" i="1"/>
  <c r="Q191" i="1"/>
  <c r="Q183" i="1"/>
  <c r="Q182" i="1"/>
  <c r="Q181" i="1"/>
  <c r="Q174" i="1"/>
  <c r="Q173" i="1"/>
  <c r="Q172" i="1"/>
  <c r="Q163" i="1"/>
  <c r="Q162" i="1"/>
  <c r="Q161" i="1"/>
  <c r="Q145" i="1"/>
  <c r="Q144" i="1"/>
  <c r="Q134" i="1"/>
  <c r="Q133" i="1"/>
  <c r="Q130" i="1"/>
  <c r="Q125" i="1"/>
  <c r="Q93" i="1"/>
  <c r="Q94" i="1"/>
  <c r="Q95" i="1"/>
  <c r="Q92" i="1"/>
  <c r="Q69" i="1"/>
  <c r="Q68" i="1"/>
  <c r="Q67" i="1"/>
  <c r="Q66" i="1"/>
  <c r="Q53" i="1"/>
  <c r="Q52" i="1"/>
  <c r="Q45" i="1"/>
  <c r="Q44" i="1"/>
  <c r="Q50" i="1"/>
  <c r="Q49" i="1"/>
  <c r="Q43" i="1"/>
  <c r="Q28" i="1"/>
  <c r="Q26" i="1"/>
  <c r="Q25" i="1"/>
  <c r="P22" i="1"/>
  <c r="Q22" i="1" s="1"/>
  <c r="P219" i="1" l="1"/>
  <c r="Q219" i="1" s="1"/>
  <c r="P206" i="1"/>
  <c r="Q206" i="1" s="1"/>
  <c r="P209" i="1"/>
  <c r="Q209" i="1" s="1"/>
  <c r="P212" i="1"/>
  <c r="Q212" i="1" s="1"/>
  <c r="P203" i="1"/>
  <c r="Q203" i="1" s="1"/>
  <c r="P200" i="1"/>
  <c r="Q200" i="1" s="1"/>
  <c r="P215" i="1"/>
  <c r="Q215" i="1" s="1"/>
  <c r="P88" i="1"/>
  <c r="Q88" i="1" s="1"/>
  <c r="Q176" i="1"/>
  <c r="Q177" i="1"/>
  <c r="Q178" i="1"/>
  <c r="Q179" i="1"/>
  <c r="Q180" i="1"/>
  <c r="Q171" i="1"/>
  <c r="Q184" i="1"/>
  <c r="Q185" i="1"/>
  <c r="Q186" i="1"/>
  <c r="Q187" i="1"/>
  <c r="Q194" i="1"/>
  <c r="Q195" i="1"/>
  <c r="Q196" i="1"/>
  <c r="Q197" i="1"/>
  <c r="Q175" i="1"/>
  <c r="Q83" i="1"/>
  <c r="Q84" i="1"/>
  <c r="Q85" i="1"/>
  <c r="Q86" i="1"/>
  <c r="Q87" i="1"/>
  <c r="Q64" i="1"/>
  <c r="Q65" i="1"/>
  <c r="Q70" i="1"/>
  <c r="Q96" i="1"/>
  <c r="Q97" i="1"/>
  <c r="Q218" i="1"/>
  <c r="Q158" i="1"/>
  <c r="Q160" i="1"/>
  <c r="Q165" i="1"/>
  <c r="Q166" i="1"/>
  <c r="Q167" i="1"/>
  <c r="Q168" i="1"/>
  <c r="Q234" i="1" l="1"/>
</calcChain>
</file>

<file path=xl/sharedStrings.xml><?xml version="1.0" encoding="utf-8"?>
<sst xmlns="http://schemas.openxmlformats.org/spreadsheetml/2006/main" count="423" uniqueCount="406">
  <si>
    <t>《清明上河圖》立體書（一套）</t>
    <phoneticPr fontId="1" type="noConversion"/>
  </si>
  <si>
    <t>《打開中國：了不起的建築》立體書</t>
    <phoneticPr fontId="1" type="noConversion"/>
  </si>
  <si>
    <t>Minecraft X History I: The Eight Wonders of China</t>
  </si>
  <si>
    <t>Ancient Chinese Inventions</t>
  </si>
  <si>
    <t>History of China</t>
  </si>
  <si>
    <t>Famous Emperors in Chinese History</t>
  </si>
  <si>
    <t>C01</t>
    <phoneticPr fontId="1" type="noConversion"/>
  </si>
  <si>
    <t>C02</t>
    <phoneticPr fontId="1" type="noConversion"/>
  </si>
  <si>
    <t>C07</t>
    <phoneticPr fontId="1" type="noConversion"/>
  </si>
  <si>
    <t>神舟火箭及天宮飛行器</t>
  </si>
  <si>
    <t>D01</t>
    <phoneticPr fontId="1" type="noConversion"/>
  </si>
  <si>
    <t>紀念幣</t>
  </si>
  <si>
    <t>手搖國旗（一套十支）</t>
    <phoneticPr fontId="1" type="noConversion"/>
  </si>
  <si>
    <t>探索太空紀念書籤</t>
  </si>
  <si>
    <t>E01</t>
    <phoneticPr fontId="1" type="noConversion"/>
  </si>
  <si>
    <t>E02</t>
    <phoneticPr fontId="1" type="noConversion"/>
  </si>
  <si>
    <t>E03</t>
    <phoneticPr fontId="1" type="noConversion"/>
  </si>
  <si>
    <t>中國立體地形圖</t>
  </si>
  <si>
    <t>3D 立體拼圖</t>
  </si>
  <si>
    <t xml:space="preserve">世博會中國館  </t>
  </si>
  <si>
    <t>一大會址</t>
  </si>
  <si>
    <t>港珠澳大橋</t>
  </si>
  <si>
    <t xml:space="preserve">中國航天員 </t>
  </si>
  <si>
    <t>清明上河圖</t>
  </si>
  <si>
    <t>蘭亭集序</t>
  </si>
  <si>
    <t>開國大典</t>
  </si>
  <si>
    <t>黑色</t>
    <phoneticPr fontId="1" type="noConversion"/>
  </si>
  <si>
    <t>白色</t>
    <phoneticPr fontId="1" type="noConversion"/>
  </si>
  <si>
    <t>藍色</t>
    <phoneticPr fontId="1" type="noConversion"/>
  </si>
  <si>
    <t>紅色</t>
    <phoneticPr fontId="1" type="noConversion"/>
  </si>
  <si>
    <t>紅裙</t>
    <phoneticPr fontId="1" type="noConversion"/>
  </si>
  <si>
    <t>白裙</t>
    <phoneticPr fontId="1" type="noConversion"/>
  </si>
  <si>
    <t>藍裙</t>
    <phoneticPr fontId="1" type="noConversion"/>
  </si>
  <si>
    <t>I01</t>
    <phoneticPr fontId="1" type="noConversion"/>
  </si>
  <si>
    <t>科舉考試幸運書籤</t>
  </si>
  <si>
    <t>金榜題名筆</t>
  </si>
  <si>
    <t>中國宮廷系列單層文件夾</t>
  </si>
  <si>
    <t>欽定一甲第一名</t>
  </si>
  <si>
    <t>八百里加急</t>
  </si>
  <si>
    <t>欽定狀元策</t>
  </si>
  <si>
    <t>皇帝御批奏折</t>
  </si>
  <si>
    <t>聖旨</t>
  </si>
  <si>
    <t>懿旨</t>
  </si>
  <si>
    <t>密奏</t>
  </si>
  <si>
    <t>小密褶</t>
  </si>
  <si>
    <t>中國宮廷系列文件袋</t>
  </si>
  <si>
    <t>J07</t>
    <phoneticPr fontId="1" type="noConversion"/>
  </si>
  <si>
    <t>奉旨學習</t>
  </si>
  <si>
    <t>起駕回宮</t>
  </si>
  <si>
    <t>上朝</t>
  </si>
  <si>
    <t>J08</t>
    <phoneticPr fontId="1" type="noConversion"/>
  </si>
  <si>
    <t>宮廷捲筒筆袋</t>
  </si>
  <si>
    <t>J09</t>
    <phoneticPr fontId="1" type="noConversion"/>
  </si>
  <si>
    <t>皇帝語錄筆記本</t>
  </si>
  <si>
    <t>清朝服飾便利貼</t>
  </si>
  <si>
    <t>Organization 機構：</t>
  </si>
  <si>
    <t>Address 地址：</t>
  </si>
  <si>
    <t>Email 電郵：</t>
  </si>
  <si>
    <r>
      <t>訂購滿</t>
    </r>
    <r>
      <rPr>
        <b/>
        <sz val="12"/>
        <color rgb="FFFF0000"/>
        <rFont val="Times New Roman"/>
        <family val="1"/>
      </rPr>
      <t xml:space="preserve"> $2 500 </t>
    </r>
    <r>
      <rPr>
        <b/>
        <sz val="12"/>
        <color rgb="FFFF0000"/>
        <rFont val="新細明體"/>
        <family val="1"/>
        <charset val="136"/>
      </rPr>
      <t>可免費送貨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新細明體"/>
        <family val="1"/>
        <charset val="136"/>
      </rPr>
      <t>（若不滿</t>
    </r>
    <r>
      <rPr>
        <b/>
        <sz val="12"/>
        <color rgb="FFFF0000"/>
        <rFont val="Times New Roman"/>
        <family val="1"/>
      </rPr>
      <t>$2 500</t>
    </r>
    <r>
      <rPr>
        <b/>
        <sz val="12"/>
        <color rgb="FFFF0000"/>
        <rFont val="新細明體"/>
        <family val="1"/>
        <charset val="136"/>
      </rPr>
      <t>，會收取運輸費</t>
    </r>
    <r>
      <rPr>
        <b/>
        <sz val="12"/>
        <color rgb="FFFF0000"/>
        <rFont val="Times New Roman"/>
        <family val="1"/>
      </rPr>
      <t>$100</t>
    </r>
    <r>
      <rPr>
        <b/>
        <sz val="12"/>
        <color rgb="FFFF0000"/>
        <rFont val="新細明體"/>
        <family val="1"/>
        <charset val="136"/>
      </rPr>
      <t>）</t>
    </r>
  </si>
  <si>
    <r>
      <t>送貨一般需時約</t>
    </r>
    <r>
      <rPr>
        <b/>
        <sz val="10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21</t>
    </r>
    <r>
      <rPr>
        <b/>
        <sz val="10"/>
        <color theme="1"/>
        <rFont val="新細明體"/>
        <family val="1"/>
        <charset val="136"/>
      </rPr>
      <t>個工作天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新細明體"/>
        <family val="1"/>
        <charset val="136"/>
      </rPr>
      <t>（如受疫情等事故影響，送貨時間可能要延長）</t>
    </r>
  </si>
  <si>
    <r>
      <t>付款方法：</t>
    </r>
    <r>
      <rPr>
        <b/>
        <sz val="10"/>
        <color theme="1"/>
        <rFont val="Times New Roman"/>
        <family val="1"/>
      </rPr>
      <t xml:space="preserve"> </t>
    </r>
    <phoneticPr fontId="1" type="noConversion"/>
  </si>
  <si>
    <r>
      <t xml:space="preserve">2. </t>
    </r>
    <r>
      <rPr>
        <b/>
        <sz val="10"/>
        <color theme="1"/>
        <rFont val="新細明體"/>
        <family val="1"/>
        <charset val="136"/>
      </rPr>
      <t>銀行入數（在收到貨品後，把款項存入本公司銀行帳戶，然後把存款通知書電郵至本公司電郵地址）</t>
    </r>
    <phoneticPr fontId="1" type="noConversion"/>
  </si>
  <si>
    <t>產品編號</t>
  </si>
  <si>
    <t>產品名稱</t>
  </si>
  <si>
    <t>價格</t>
  </si>
  <si>
    <t>數量</t>
  </si>
  <si>
    <t>實洋</t>
  </si>
  <si>
    <t>尺碼</t>
    <phoneticPr fontId="1" type="noConversion"/>
  </si>
  <si>
    <t>科技強國夢</t>
    <phoneticPr fontId="1" type="noConversion"/>
  </si>
  <si>
    <t>太空漫步</t>
    <phoneticPr fontId="1" type="noConversion"/>
  </si>
  <si>
    <t>宇宙飛船</t>
    <phoneticPr fontId="1" type="noConversion"/>
  </si>
  <si>
    <t>合計</t>
    <phoneticPr fontId="1" type="noConversion"/>
  </si>
  <si>
    <t>1997年香港回歸祖國紀念幣（2枚）</t>
    <phoneticPr fontId="1" type="noConversion"/>
  </si>
  <si>
    <t>1999年澳門回歸祖國紀念幣（2枚）</t>
    <phoneticPr fontId="1" type="noConversion"/>
  </si>
  <si>
    <t>改革開放40周年紀念幣（1枚）</t>
    <phoneticPr fontId="1" type="noConversion"/>
  </si>
  <si>
    <t>高鐵紀念幣（1枚）</t>
    <phoneticPr fontId="1" type="noConversion"/>
  </si>
  <si>
    <t>狀元及第</t>
    <phoneticPr fontId="1" type="noConversion"/>
  </si>
  <si>
    <t>金榜題名</t>
    <phoneticPr fontId="1" type="noConversion"/>
  </si>
  <si>
    <t>旗開得勝</t>
    <phoneticPr fontId="1" type="noConversion"/>
  </si>
  <si>
    <t>傳朕旨意</t>
    <phoneticPr fontId="1" type="noConversion"/>
  </si>
  <si>
    <t>黃（皇帝）</t>
    <phoneticPr fontId="1" type="noConversion"/>
  </si>
  <si>
    <t>紅（皇后）</t>
    <phoneticPr fontId="1" type="noConversion"/>
  </si>
  <si>
    <t>藍（官員）</t>
    <phoneticPr fontId="1" type="noConversion"/>
  </si>
  <si>
    <t>粉紅（格格）</t>
    <phoneticPr fontId="1" type="noConversion"/>
  </si>
  <si>
    <t>Tel.No. 聯絡電話：</t>
    <phoneticPr fontId="1" type="noConversion"/>
  </si>
  <si>
    <t>Special Request 要求：</t>
    <phoneticPr fontId="1" type="noConversion"/>
  </si>
  <si>
    <t>Contact 聯絡人：</t>
    <phoneticPr fontId="1" type="noConversion"/>
  </si>
  <si>
    <t>1. 支票入數（在收到貨品後，填妥支票及款項，然後郵寄至本公司辦公室地址）</t>
    <phoneticPr fontId="1" type="noConversion"/>
  </si>
  <si>
    <t>A01</t>
    <phoneticPr fontId="1" type="noConversion"/>
  </si>
  <si>
    <t>秦陵兵馬俑</t>
  </si>
  <si>
    <t>軍吏俑</t>
    <phoneticPr fontId="1" type="noConversion"/>
  </si>
  <si>
    <t>A02</t>
    <phoneticPr fontId="1" type="noConversion"/>
  </si>
  <si>
    <t>青銅鼎</t>
    <phoneticPr fontId="1" type="noConversion"/>
  </si>
  <si>
    <t>A03</t>
    <phoneticPr fontId="1" type="noConversion"/>
  </si>
  <si>
    <t>傳國玉璽</t>
  </si>
  <si>
    <t>B01</t>
    <phoneticPr fontId="1" type="noConversion"/>
  </si>
  <si>
    <t>秦兵馬俑銅馬車</t>
    <phoneticPr fontId="1" type="noConversion"/>
  </si>
  <si>
    <t>秦代虎符</t>
    <phoneticPr fontId="1" type="noConversion"/>
  </si>
  <si>
    <t>唐三彩駱駝載樂俑</t>
    <phoneticPr fontId="1" type="noConversion"/>
  </si>
  <si>
    <t>明鄭和寶船</t>
    <phoneticPr fontId="1" type="noConversion"/>
  </si>
  <si>
    <t>中華人民共和國糧票</t>
  </si>
  <si>
    <t>中華人民共和國生活票證</t>
    <phoneticPr fontId="1" type="noConversion"/>
  </si>
  <si>
    <t>中國古代銅錢</t>
    <phoneticPr fontId="1" type="noConversion"/>
  </si>
  <si>
    <t>中國古代紙幣</t>
  </si>
  <si>
    <t>中國磁力拼貼地圖</t>
    <phoneticPr fontId="1" type="noConversion"/>
  </si>
  <si>
    <t>中國歷史名畫類</t>
    <phoneticPr fontId="1" type="noConversion"/>
  </si>
  <si>
    <t>C03</t>
    <phoneticPr fontId="1" type="noConversion"/>
  </si>
  <si>
    <t>明皇幸蜀圖</t>
    <phoneticPr fontId="1" type="noConversion"/>
  </si>
  <si>
    <t>C04</t>
    <phoneticPr fontId="1" type="noConversion"/>
  </si>
  <si>
    <t>宮樂圖</t>
    <phoneticPr fontId="1" type="noConversion"/>
  </si>
  <si>
    <t>C05</t>
    <phoneticPr fontId="1" type="noConversion"/>
  </si>
  <si>
    <t>C06</t>
    <phoneticPr fontId="1" type="noConversion"/>
  </si>
  <si>
    <t>虢國夫人游春圖</t>
    <phoneticPr fontId="1" type="noConversion"/>
  </si>
  <si>
    <t>簪花仕女圖</t>
    <phoneticPr fontId="1" type="noConversion"/>
  </si>
  <si>
    <t>F01</t>
    <phoneticPr fontId="1" type="noConversion"/>
  </si>
  <si>
    <t>皮影戲學習包</t>
    <phoneticPr fontId="1" type="noConversion"/>
  </si>
  <si>
    <t>F02</t>
    <phoneticPr fontId="1" type="noConversion"/>
  </si>
  <si>
    <t>F03</t>
    <phoneticPr fontId="1" type="noConversion"/>
  </si>
  <si>
    <t>F04</t>
    <phoneticPr fontId="1" type="noConversion"/>
  </si>
  <si>
    <t>臉譜學習包</t>
    <phoneticPr fontId="1" type="noConversion"/>
  </si>
  <si>
    <r>
      <t>DIY</t>
    </r>
    <r>
      <rPr>
        <sz val="12"/>
        <color theme="1"/>
        <rFont val="新細明體"/>
        <family val="1"/>
        <charset val="136"/>
        <scheme val="minor"/>
      </rPr>
      <t>絹扇學習包</t>
    </r>
  </si>
  <si>
    <t>彩繪陶瓷學習包</t>
    <phoneticPr fontId="1" type="noConversion"/>
  </si>
  <si>
    <t>F05</t>
    <phoneticPr fontId="1" type="noConversion"/>
  </si>
  <si>
    <t>G01</t>
    <phoneticPr fontId="1" type="noConversion"/>
  </si>
  <si>
    <t>G04</t>
    <phoneticPr fontId="1" type="noConversion"/>
  </si>
  <si>
    <t>長城</t>
    <phoneticPr fontId="1" type="noConversion"/>
  </si>
  <si>
    <t>故宮太和殿</t>
    <phoneticPr fontId="1" type="noConversion"/>
  </si>
  <si>
    <t>天安門廣場</t>
  </si>
  <si>
    <t>遼寧艦</t>
    <phoneticPr fontId="1" type="noConversion"/>
  </si>
  <si>
    <t>中文中國歷史書籍類</t>
    <phoneticPr fontId="1" type="noConversion"/>
  </si>
  <si>
    <t>《中國的萬里長城》（The Greal Wall of China）</t>
    <phoneticPr fontId="1" type="noConversion"/>
  </si>
  <si>
    <t>《唐詩硬筆習字帖五言絕句精選》</t>
    <phoneticPr fontId="1" type="noConversion"/>
  </si>
  <si>
    <t>《唐詩硬筆習字帖七言絕句精選》</t>
    <phoneticPr fontId="1" type="noConversion"/>
  </si>
  <si>
    <t>英文中國歷史書籍類</t>
    <phoneticPr fontId="1" type="noConversion"/>
  </si>
  <si>
    <t>J01</t>
    <phoneticPr fontId="1" type="noConversion"/>
  </si>
  <si>
    <t>J02</t>
    <phoneticPr fontId="1" type="noConversion"/>
  </si>
  <si>
    <t>J03</t>
    <phoneticPr fontId="1" type="noConversion"/>
  </si>
  <si>
    <t>J04</t>
    <phoneticPr fontId="1" type="noConversion"/>
  </si>
  <si>
    <t>J05</t>
    <phoneticPr fontId="1" type="noConversion"/>
  </si>
  <si>
    <t>J06</t>
    <phoneticPr fontId="1" type="noConversion"/>
  </si>
  <si>
    <t>M（115-135cm）</t>
    <phoneticPr fontId="1" type="noConversion"/>
  </si>
  <si>
    <t>L（135-155cm）</t>
    <phoneticPr fontId="1" type="noConversion"/>
  </si>
  <si>
    <t>XL（155-165cm）</t>
    <phoneticPr fontId="1" type="noConversion"/>
  </si>
  <si>
    <t>K01</t>
    <phoneticPr fontId="1" type="noConversion"/>
  </si>
  <si>
    <t>古代皇帝龍袍(秦漢)</t>
    <phoneticPr fontId="1" type="noConversion"/>
  </si>
  <si>
    <t>古代皇帝龍袍(唐朝)</t>
    <phoneticPr fontId="1" type="noConversion"/>
  </si>
  <si>
    <t>古代皇帝龍袍(明朝)</t>
    <phoneticPr fontId="1" type="noConversion"/>
  </si>
  <si>
    <t>古代皇帝龍袍(清朝)</t>
    <phoneticPr fontId="1" type="noConversion"/>
  </si>
  <si>
    <t>K02</t>
    <phoneticPr fontId="1" type="noConversion"/>
  </si>
  <si>
    <t>K03</t>
    <phoneticPr fontId="1" type="noConversion"/>
  </si>
  <si>
    <t>漢服女裝</t>
    <phoneticPr fontId="1" type="noConversion"/>
  </si>
  <si>
    <t>漢服男裝</t>
    <phoneticPr fontId="1" type="noConversion"/>
  </si>
  <si>
    <t>K04</t>
    <phoneticPr fontId="1" type="noConversion"/>
  </si>
  <si>
    <t>唐朝女服</t>
    <phoneticPr fontId="1" type="noConversion"/>
  </si>
  <si>
    <t>紫裙</t>
    <phoneticPr fontId="1" type="noConversion"/>
  </si>
  <si>
    <t>粉紅裙</t>
    <phoneticPr fontId="1" type="noConversion"/>
  </si>
  <si>
    <t>唐朝詩人裝</t>
    <phoneticPr fontId="1" type="noConversion"/>
  </si>
  <si>
    <t>宋朝書生裝</t>
    <phoneticPr fontId="1" type="noConversion"/>
  </si>
  <si>
    <t>灰色</t>
  </si>
  <si>
    <t>K05</t>
    <phoneticPr fontId="1" type="noConversion"/>
  </si>
  <si>
    <t>K06</t>
    <phoneticPr fontId="1" type="noConversion"/>
  </si>
  <si>
    <t>清朝格格裝</t>
    <phoneticPr fontId="1" type="noConversion"/>
  </si>
  <si>
    <t>綠色</t>
    <phoneticPr fontId="1" type="noConversion"/>
  </si>
  <si>
    <t>K08</t>
    <phoneticPr fontId="1" type="noConversion"/>
  </si>
  <si>
    <t xml:space="preserve">民國學生服
</t>
    <phoneticPr fontId="1" type="noConversion"/>
  </si>
  <si>
    <t>男裝白色</t>
    <phoneticPr fontId="1" type="noConversion"/>
  </si>
  <si>
    <t>男裝黑色</t>
    <phoneticPr fontId="1" type="noConversion"/>
  </si>
  <si>
    <t>女裝藍色</t>
    <phoneticPr fontId="1" type="noConversion"/>
  </si>
  <si>
    <t>女裝白色</t>
    <phoneticPr fontId="1" type="noConversion"/>
  </si>
  <si>
    <t>F06</t>
    <phoneticPr fontId="1" type="noConversion"/>
  </si>
  <si>
    <t>活字印刷套裝</t>
    <phoneticPr fontId="1" type="noConversion"/>
  </si>
  <si>
    <t>造紙材料包</t>
    <phoneticPr fontId="1" type="noConversion"/>
  </si>
  <si>
    <t>傳統工藝製作類</t>
    <phoneticPr fontId="1" type="noConversion"/>
  </si>
  <si>
    <t>故宮100   DVD</t>
    <phoneticPr fontId="1" type="noConversion"/>
  </si>
  <si>
    <t>大國崛起   DVD</t>
    <phoneticPr fontId="1" type="noConversion"/>
  </si>
  <si>
    <t>敦煌   DVD</t>
    <phoneticPr fontId="1" type="noConversion"/>
  </si>
  <si>
    <t>長城：中國的故事   DVD</t>
    <phoneticPr fontId="1" type="noConversion"/>
  </si>
  <si>
    <t>必由之路    DVD</t>
    <phoneticPr fontId="1" type="noConversion"/>
  </si>
  <si>
    <t>超級工程 (1-3合集)    DVD</t>
    <phoneticPr fontId="1" type="noConversion"/>
  </si>
  <si>
    <t>一帶一路   DVD</t>
    <phoneticPr fontId="1" type="noConversion"/>
  </si>
  <si>
    <t>創新中國   DVD</t>
    <phoneticPr fontId="1" type="noConversion"/>
  </si>
  <si>
    <t>秦俑製作模具</t>
    <phoneticPr fontId="1" type="noConversion"/>
  </si>
  <si>
    <t>蹴鞠</t>
    <phoneticPr fontId="1" type="noConversion"/>
  </si>
  <si>
    <t>清朝聖旨</t>
    <phoneticPr fontId="1" type="noConversion"/>
  </si>
  <si>
    <t>清朝元寶</t>
    <phoneticPr fontId="1" type="noConversion"/>
  </si>
  <si>
    <t>民國紙幣</t>
    <phoneticPr fontId="1" type="noConversion"/>
  </si>
  <si>
    <t>古籍珍本擦膠套裝</t>
    <phoneticPr fontId="1" type="noConversion"/>
  </si>
  <si>
    <t>戰國七雄貨幣（一套七種）</t>
    <phoneticPr fontId="1" type="noConversion"/>
  </si>
  <si>
    <t>商鞅度量衡</t>
    <phoneticPr fontId="1" type="noConversion"/>
  </si>
  <si>
    <t>漢竹木簡模型</t>
    <phoneticPr fontId="1" type="noConversion"/>
  </si>
  <si>
    <t>司南模型</t>
    <phoneticPr fontId="1" type="noConversion"/>
  </si>
  <si>
    <t>K07</t>
    <phoneticPr fontId="1" type="noConversion"/>
  </si>
  <si>
    <t>明朝官服</t>
    <phoneticPr fontId="1" type="noConversion"/>
  </si>
  <si>
    <t>紅色</t>
    <phoneticPr fontId="1" type="noConversion"/>
  </si>
  <si>
    <t>藍色</t>
    <phoneticPr fontId="1" type="noConversion"/>
  </si>
  <si>
    <t>綠色</t>
    <phoneticPr fontId="1" type="noConversion"/>
  </si>
  <si>
    <t>K09</t>
    <phoneticPr fontId="1" type="noConversion"/>
  </si>
  <si>
    <t>故宮文創環保帆布袋</t>
    <phoneticPr fontId="1" type="noConversion"/>
  </si>
  <si>
    <t>將軍俑</t>
  </si>
  <si>
    <t>秦始皇俑</t>
    <phoneticPr fontId="1" type="noConversion"/>
  </si>
  <si>
    <t>戰馬俑</t>
    <phoneticPr fontId="1" type="noConversion"/>
  </si>
  <si>
    <t>武士俑</t>
    <phoneticPr fontId="1" type="noConversion"/>
  </si>
  <si>
    <t>跪射俑</t>
    <phoneticPr fontId="1" type="noConversion"/>
  </si>
  <si>
    <t>中國歷史文物類</t>
    <phoneticPr fontId="1" type="noConversion"/>
  </si>
  <si>
    <t>歷史時刻紀念品類</t>
    <phoneticPr fontId="1" type="noConversion"/>
  </si>
  <si>
    <t>中國太空站</t>
    <phoneticPr fontId="1" type="noConversion"/>
  </si>
  <si>
    <t>《寶船的秘密–海上絲綢之路的偉大航行》立體書</t>
    <phoneticPr fontId="1" type="noConversion"/>
  </si>
  <si>
    <t>朕即天下</t>
    <phoneticPr fontId="1" type="noConversion"/>
  </si>
  <si>
    <t>朕知道了</t>
    <phoneticPr fontId="1" type="noConversion"/>
  </si>
  <si>
    <t>朕愛學習</t>
    <phoneticPr fontId="1" type="noConversion"/>
  </si>
  <si>
    <t>奉旨學習</t>
    <phoneticPr fontId="1" type="noConversion"/>
  </si>
  <si>
    <t>逢考必過</t>
    <phoneticPr fontId="1" type="noConversion"/>
  </si>
  <si>
    <t>仰韶文化尖底瓶</t>
  </si>
  <si>
    <t>B02</t>
  </si>
  <si>
    <t>仰韶文化人面魚紋陶盆</t>
    <phoneticPr fontId="1" type="noConversion"/>
  </si>
  <si>
    <t>B03</t>
  </si>
  <si>
    <t>甲骨文</t>
    <phoneticPr fontId="1" type="noConversion"/>
  </si>
  <si>
    <t>B04</t>
    <phoneticPr fontId="1" type="noConversion"/>
  </si>
  <si>
    <t>雙排編鐘</t>
    <phoneticPr fontId="1" type="noConversion"/>
  </si>
  <si>
    <t>B05</t>
  </si>
  <si>
    <t>B06</t>
  </si>
  <si>
    <t>B07</t>
  </si>
  <si>
    <t>B08</t>
  </si>
  <si>
    <t>地動儀教學模型</t>
    <phoneticPr fontId="1" type="noConversion"/>
  </si>
  <si>
    <t>B09</t>
  </si>
  <si>
    <t>B10</t>
  </si>
  <si>
    <t>B11</t>
  </si>
  <si>
    <t>B12</t>
  </si>
  <si>
    <t>B13</t>
  </si>
  <si>
    <t>B14</t>
  </si>
  <si>
    <t>仿唐仕女俑（一套六個）</t>
    <phoneticPr fontId="1" type="noConversion"/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</si>
  <si>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</si>
  <si>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</si>
  <si>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</si>
  <si>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</si>
  <si>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</si>
  <si>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</si>
  <si>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</si>
  <si>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</si>
  <si>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</si>
  <si>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</si>
  <si>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</si>
  <si>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</si>
  <si>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</si>
  <si>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</si>
  <si>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</si>
  <si>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</si>
  <si>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</si>
  <si>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</si>
  <si>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</si>
  <si>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</si>
  <si>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天問一號火星車</t>
    <phoneticPr fontId="1" type="noConversion"/>
  </si>
  <si>
    <t>中國太空站模型</t>
    <phoneticPr fontId="1" type="noConversion"/>
  </si>
  <si>
    <t>酒泉火箭發射站</t>
    <phoneticPr fontId="1" type="noConversion"/>
  </si>
  <si>
    <t>長征二號火箭</t>
    <phoneticPr fontId="1" type="noConversion"/>
  </si>
  <si>
    <t>中朝友誼橋</t>
    <phoneticPr fontId="1" type="noConversion"/>
  </si>
  <si>
    <t>上海東方明珠塔</t>
    <phoneticPr fontId="1" type="noConversion"/>
  </si>
  <si>
    <t>直八重型直升機</t>
    <phoneticPr fontId="1" type="noConversion"/>
  </si>
  <si>
    <t>B35</t>
  </si>
  <si>
    <t>中國 C919 客機</t>
    <phoneticPr fontId="1" type="noConversion"/>
  </si>
  <si>
    <t>高鐵復興號</t>
    <phoneticPr fontId="1" type="noConversion"/>
  </si>
  <si>
    <t>D02</t>
  </si>
  <si>
    <t>D03</t>
  </si>
  <si>
    <t>D04</t>
  </si>
  <si>
    <t>D05</t>
  </si>
  <si>
    <t>D06</t>
  </si>
  <si>
    <t>D07</t>
  </si>
  <si>
    <t>D08</t>
  </si>
  <si>
    <t>D09</t>
  </si>
  <si>
    <t>圓形木框</t>
    <phoneticPr fontId="1" type="noConversion"/>
  </si>
  <si>
    <t>長方形木框</t>
    <phoneticPr fontId="1" type="noConversion"/>
  </si>
  <si>
    <t>F07</t>
    <phoneticPr fontId="1" type="noConversion"/>
  </si>
  <si>
    <t>中國傳統剪紙材料包</t>
    <phoneticPr fontId="1" type="noConversion"/>
  </si>
  <si>
    <t>福字</t>
    <phoneticPr fontId="1" type="noConversion"/>
  </si>
  <si>
    <t>傳統窗花</t>
    <phoneticPr fontId="1" type="noConversion"/>
  </si>
  <si>
    <t>F08</t>
    <phoneticPr fontId="1" type="noConversion"/>
  </si>
  <si>
    <t>中國結編織材料包</t>
    <phoneticPr fontId="1" type="noConversion"/>
  </si>
  <si>
    <t>F09</t>
  </si>
  <si>
    <t>F10</t>
  </si>
  <si>
    <t>F11</t>
  </si>
  <si>
    <t>中國傳統燈籠材料包</t>
    <phoneticPr fontId="1" type="noConversion"/>
  </si>
  <si>
    <t>宮燈形</t>
    <phoneticPr fontId="1" type="noConversion"/>
  </si>
  <si>
    <t>六角形</t>
    <phoneticPr fontId="1" type="noConversion"/>
  </si>
  <si>
    <t>扇形</t>
    <phoneticPr fontId="1" type="noConversion"/>
  </si>
  <si>
    <t>花形</t>
    <phoneticPr fontId="1" type="noConversion"/>
  </si>
  <si>
    <t>三角形</t>
    <phoneticPr fontId="1" type="noConversion"/>
  </si>
  <si>
    <t>月牙形</t>
    <phoneticPr fontId="1" type="noConversion"/>
  </si>
  <si>
    <t>走馬燈材料包</t>
  </si>
  <si>
    <t>紅色</t>
    <phoneticPr fontId="1" type="noConversion"/>
  </si>
  <si>
    <t>藍色</t>
  </si>
  <si>
    <t>紫色</t>
  </si>
  <si>
    <t>中國折扇材料包</t>
  </si>
  <si>
    <t>F12</t>
  </si>
  <si>
    <t>F13</t>
  </si>
  <si>
    <t>古代計時器日晷材料包</t>
    <phoneticPr fontId="1" type="noConversion"/>
  </si>
  <si>
    <t>舞動龍頭套材料包</t>
    <phoneticPr fontId="1" type="noConversion"/>
  </si>
  <si>
    <t>藍色</t>
    <phoneticPr fontId="1" type="noConversion"/>
  </si>
  <si>
    <t>橙色</t>
    <phoneticPr fontId="1" type="noConversion"/>
  </si>
  <si>
    <t>綠色</t>
    <phoneticPr fontId="1" type="noConversion"/>
  </si>
  <si>
    <t>F14</t>
    <phoneticPr fontId="1" type="noConversion"/>
  </si>
  <si>
    <t>獅頭套材料包</t>
    <phoneticPr fontId="1" type="noConversion"/>
  </si>
  <si>
    <t>金色</t>
    <phoneticPr fontId="1" type="noConversion"/>
  </si>
  <si>
    <t>F15</t>
    <phoneticPr fontId="1" type="noConversion"/>
  </si>
  <si>
    <t>古代趙州橋模型材料包</t>
    <phoneticPr fontId="1" type="noConversion"/>
  </si>
  <si>
    <t>G02</t>
  </si>
  <si>
    <t>G03</t>
  </si>
  <si>
    <t>G05</t>
  </si>
  <si>
    <t>G06</t>
  </si>
  <si>
    <t>G07</t>
  </si>
  <si>
    <t>G08</t>
  </si>
  <si>
    <t>雪龍號</t>
    <phoneticPr fontId="1" type="noConversion"/>
  </si>
  <si>
    <t>G09</t>
  </si>
  <si>
    <t>G10</t>
  </si>
  <si>
    <t>G11</t>
  </si>
  <si>
    <t>G12</t>
  </si>
  <si>
    <t>G13</t>
  </si>
  <si>
    <t>G14</t>
  </si>
  <si>
    <t>G15</t>
  </si>
  <si>
    <t>嫦娥月球探測器</t>
    <phoneticPr fontId="1" type="noConversion"/>
  </si>
  <si>
    <t>長征五號運載火箭</t>
    <phoneticPr fontId="1" type="noConversion"/>
  </si>
  <si>
    <t>神州火箭發射中心</t>
    <phoneticPr fontId="1" type="noConversion"/>
  </si>
  <si>
    <t>神州載人飛船</t>
  </si>
  <si>
    <t>北斗導航衞星</t>
  </si>
  <si>
    <t>H01</t>
    <phoneticPr fontId="1" type="noConversion"/>
  </si>
  <si>
    <t>回歸‧情義25 載</t>
    <phoneticPr fontId="1" type="noConversion"/>
  </si>
  <si>
    <t>香港相冊：回歸25 年來的歷史記憶</t>
    <phoneticPr fontId="1" type="noConversion"/>
  </si>
  <si>
    <t>回歸「一國兩制」的初心（青少年版）</t>
    <phoneticPr fontId="1" type="noConversion"/>
  </si>
  <si>
    <t>新時代香港中學生國情讀本</t>
    <phoneticPr fontId="1" type="noConversion"/>
  </si>
  <si>
    <t>圖解二十大精神</t>
  </si>
  <si>
    <t>築夢大灣區</t>
    <phoneticPr fontId="1" type="noConversion"/>
  </si>
  <si>
    <t>數字大灣區：香港回歸25 年</t>
    <phoneticPr fontId="1" type="noConversion"/>
  </si>
  <si>
    <t>I02</t>
  </si>
  <si>
    <t>I03</t>
  </si>
  <si>
    <t>I04</t>
  </si>
  <si>
    <t>粵港澳大灣區博物館地圖</t>
    <phoneticPr fontId="1" type="noConversion"/>
  </si>
  <si>
    <t>故宮三寶</t>
    <phoneticPr fontId="1" type="noConversion"/>
  </si>
  <si>
    <t>基本法小小通識讀本（一套三冊）</t>
    <phoneticPr fontId="1" type="noConversion"/>
  </si>
  <si>
    <t>我們的國家，我們的安全</t>
    <phoneticPr fontId="1" type="noConversion"/>
  </si>
  <si>
    <t>速讀香港史（一套兩冊）</t>
  </si>
  <si>
    <t>粵港澳大灣區知識讀本</t>
    <phoneticPr fontId="1" type="noConversion"/>
  </si>
  <si>
    <t>國家相冊——改革開放四十年的家國記憶
（典藏版）</t>
    <phoneticPr fontId="1" type="noConversion"/>
  </si>
  <si>
    <t>人民就是江山——慶祝中華人民共和國成立70 周年連環畫集（共五輯，全五十冊）</t>
    <phoneticPr fontId="1" type="noConversion"/>
  </si>
  <si>
    <t>永恆的初心──中國共產黨成立100 周年連環畫集（全六冊）</t>
    <phoneticPr fontId="1" type="noConversion"/>
  </si>
  <si>
    <t>中國歷史關鍵詞500+ 及中國歷史年表（套裝）</t>
    <phoneticPr fontId="1" type="noConversion"/>
  </si>
  <si>
    <t>一本書讀懂中國近代史</t>
    <phoneticPr fontId="1" type="noConversion"/>
  </si>
  <si>
    <t>新中國極簡史：1949-2019 的年度故事</t>
  </si>
  <si>
    <t>看版圖學中國歷史</t>
    <phoneticPr fontId="1" type="noConversion"/>
  </si>
  <si>
    <t>文物精品與文化中國</t>
  </si>
  <si>
    <t>文明的力量：中華文明的世界影響力</t>
    <phoneticPr fontId="1" type="noConversion"/>
  </si>
  <si>
    <t>J10</t>
    <phoneticPr fontId="1" type="noConversion"/>
  </si>
  <si>
    <t>S（100-115cm ）</t>
    <phoneticPr fontId="1" type="noConversion"/>
  </si>
  <si>
    <t>宇航員太空服（白色/ 藍色間條）</t>
    <phoneticPr fontId="1" type="noConversion"/>
  </si>
  <si>
    <t>活動場景裝置及古代遊戲</t>
    <phoneticPr fontId="1" type="noConversion"/>
  </si>
  <si>
    <t>L01</t>
    <phoneticPr fontId="1" type="noConversion"/>
  </si>
  <si>
    <t>L03</t>
  </si>
  <si>
    <t>L04</t>
  </si>
  <si>
    <t>L05</t>
  </si>
  <si>
    <t>L06</t>
  </si>
  <si>
    <t>L07</t>
  </si>
  <si>
    <t>充氣發光月球連充氣太空人模型</t>
    <phoneticPr fontId="1" type="noConversion"/>
  </si>
  <si>
    <t>尺寸：2 米太空人坐 2 米月球</t>
  </si>
  <si>
    <t>尺寸：2 米太空人坐 4 米月球</t>
    <phoneticPr fontId="1" type="noConversion"/>
  </si>
  <si>
    <t>L02</t>
    <phoneticPr fontId="1" type="noConversion"/>
  </si>
  <si>
    <t>充氣火箭模型</t>
    <phoneticPr fontId="1" type="noConversion"/>
  </si>
  <si>
    <t>尺寸：2 米</t>
    <phoneticPr fontId="1" type="noConversion"/>
  </si>
  <si>
    <t>尺寸：3 米</t>
    <phoneticPr fontId="1" type="noConversion"/>
  </si>
  <si>
    <t>尺寸：4米</t>
    <phoneticPr fontId="1" type="noConversion"/>
  </si>
  <si>
    <t>仿古售賣攤位</t>
    <phoneticPr fontId="1" type="noConversion"/>
  </si>
  <si>
    <t>仿古衙門升堂肅靜迴避道具</t>
    <phoneticPr fontId="1" type="noConversion"/>
  </si>
  <si>
    <t>古代捶丸遊戲</t>
    <phoneticPr fontId="1" type="noConversion"/>
  </si>
  <si>
    <t>古代投壺遊戲</t>
    <phoneticPr fontId="1" type="noConversion"/>
  </si>
  <si>
    <t>古代木射遊戲</t>
    <phoneticPr fontId="1" type="noConversion"/>
  </si>
  <si>
    <t>H02</t>
    <phoneticPr fontId="1" type="noConversion"/>
  </si>
  <si>
    <t>H03</t>
    <phoneticPr fontId="1" type="noConversion"/>
  </si>
  <si>
    <t>H04</t>
    <phoneticPr fontId="1" type="noConversion"/>
  </si>
  <si>
    <t>H05</t>
    <phoneticPr fontId="1" type="noConversion"/>
  </si>
  <si>
    <t>H06</t>
    <phoneticPr fontId="1" type="noConversion"/>
  </si>
  <si>
    <t>H07</t>
    <phoneticPr fontId="1" type="noConversion"/>
  </si>
  <si>
    <t>H08</t>
    <phoneticPr fontId="1" type="noConversion"/>
  </si>
  <si>
    <t>H09</t>
    <phoneticPr fontId="1" type="noConversion"/>
  </si>
  <si>
    <t>H10</t>
    <phoneticPr fontId="1" type="noConversion"/>
  </si>
  <si>
    <t>H11</t>
    <phoneticPr fontId="1" type="noConversion"/>
  </si>
  <si>
    <t>H12</t>
    <phoneticPr fontId="1" type="noConversion"/>
  </si>
  <si>
    <t>H13</t>
    <phoneticPr fontId="1" type="noConversion"/>
  </si>
  <si>
    <t>H14</t>
    <phoneticPr fontId="1" type="noConversion"/>
  </si>
  <si>
    <t>H27</t>
    <phoneticPr fontId="1" type="noConversion"/>
  </si>
  <si>
    <t>H15</t>
    <phoneticPr fontId="1" type="noConversion"/>
  </si>
  <si>
    <t>H16</t>
    <phoneticPr fontId="1" type="noConversion"/>
  </si>
  <si>
    <t>H17</t>
    <phoneticPr fontId="1" type="noConversion"/>
  </si>
  <si>
    <t>H18</t>
    <phoneticPr fontId="1" type="noConversion"/>
  </si>
  <si>
    <t>H19</t>
    <phoneticPr fontId="1" type="noConversion"/>
  </si>
  <si>
    <t>H20</t>
    <phoneticPr fontId="1" type="noConversion"/>
  </si>
  <si>
    <t>H21</t>
    <phoneticPr fontId="1" type="noConversion"/>
  </si>
  <si>
    <t>H22</t>
    <phoneticPr fontId="1" type="noConversion"/>
  </si>
  <si>
    <t>H23</t>
    <phoneticPr fontId="1" type="noConversion"/>
  </si>
  <si>
    <t>H24</t>
    <phoneticPr fontId="1" type="noConversion"/>
  </si>
  <si>
    <t>H25</t>
    <phoneticPr fontId="1" type="noConversion"/>
  </si>
  <si>
    <t>H26</t>
    <phoneticPr fontId="1" type="noConversion"/>
  </si>
  <si>
    <t>H28</t>
    <phoneticPr fontId="1" type="noConversion"/>
  </si>
  <si>
    <t>考古發掘類</t>
    <phoneticPr fontId="1" type="noConversion"/>
  </si>
  <si>
    <t>山河歲月   DVD</t>
    <phoneticPr fontId="1" type="noConversion"/>
  </si>
  <si>
    <t>歷史國情紀錄片</t>
    <phoneticPr fontId="1" type="noConversion"/>
  </si>
  <si>
    <t>服裝類</t>
    <phoneticPr fontId="1" type="noConversion"/>
  </si>
  <si>
    <t>精品文具類</t>
    <phoneticPr fontId="1" type="noConversion"/>
  </si>
  <si>
    <t>地址：九龍荔枝角大南西街1008號華滙廣場11樓
           11/F, China United Plaza, 1008 Tai Nan West Street, Lai Chi Kok, Kowloon
電話：3701 3653  / 6842 2371           傳真：3893 0102
電郵：eruditepublishing@gmail.com</t>
    <phoneticPr fontId="1" type="noConversion"/>
  </si>
  <si>
    <r>
      <t>請將表格電郵至：</t>
    </r>
    <r>
      <rPr>
        <b/>
        <sz val="10"/>
        <color theme="1"/>
        <rFont val="新細明體"/>
        <family val="1"/>
        <scheme val="minor"/>
      </rPr>
      <t>eruditepublishing@gmail.com</t>
    </r>
    <r>
      <rPr>
        <b/>
        <sz val="10"/>
        <color theme="1"/>
        <rFont val="新細明體"/>
        <family val="1"/>
        <charset val="136"/>
        <scheme val="minor"/>
      </rPr>
      <t>，或傳真至：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2"/>
        <color theme="1"/>
        <rFont val="新細明體"/>
        <family val="1"/>
        <scheme val="minor"/>
      </rPr>
      <t>3893 0102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0"/>
        <color theme="1"/>
        <rFont val="新細明體"/>
        <family val="1"/>
        <charset val="136"/>
        <scheme val="minor"/>
      </rPr>
      <t>或</t>
    </r>
    <r>
      <rPr>
        <b/>
        <sz val="10"/>
        <color theme="1"/>
        <rFont val="新細明體"/>
        <family val="1"/>
        <scheme val="minor"/>
      </rPr>
      <t xml:space="preserve"> WhatsApp </t>
    </r>
    <r>
      <rPr>
        <b/>
        <sz val="10"/>
        <color theme="1"/>
        <rFont val="新細明體"/>
        <family val="1"/>
        <charset val="136"/>
        <scheme val="minor"/>
      </rPr>
      <t>至：</t>
    </r>
    <r>
      <rPr>
        <b/>
        <sz val="12"/>
        <color theme="1"/>
        <rFont val="新細明體"/>
        <family val="1"/>
        <charset val="136"/>
        <scheme val="minor"/>
      </rPr>
      <t xml:space="preserve"> 6842 2371</t>
    </r>
    <r>
      <rPr>
        <b/>
        <sz val="10"/>
        <color theme="1"/>
        <rFont val="新細明體"/>
        <family val="1"/>
        <charset val="136"/>
        <scheme val="minor"/>
      </rPr>
      <t>。</t>
    </r>
    <r>
      <rPr>
        <b/>
        <sz val="10"/>
        <color theme="1"/>
        <rFont val="新細明體"/>
        <family val="1"/>
        <scheme val="minor"/>
      </rPr>
      <t xml:space="preserve">  </t>
    </r>
    <r>
      <rPr>
        <b/>
        <sz val="10"/>
        <color theme="1"/>
        <rFont val="新細明體"/>
        <family val="1"/>
        <charset val="136"/>
        <scheme val="minor"/>
      </rPr>
      <t>查詢電話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2"/>
        <color theme="1"/>
        <rFont val="新細明體"/>
        <family val="1"/>
        <scheme val="minor"/>
      </rPr>
      <t>3701 3653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0"/>
        <color theme="1"/>
        <rFont val="新細明體"/>
        <family val="1"/>
        <charset val="136"/>
        <scheme val="minor"/>
      </rPr>
      <t>或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2"/>
        <color theme="1"/>
        <rFont val="新細明體"/>
        <family val="1"/>
        <scheme val="minor"/>
      </rPr>
      <t>6842 2371</t>
    </r>
    <r>
      <rPr>
        <b/>
        <sz val="10"/>
        <color theme="1"/>
        <rFont val="新細明體"/>
        <family val="1"/>
        <charset val="136"/>
        <scheme val="minor"/>
      </rPr>
      <t>（黎先生）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2"/>
        <color theme="1"/>
        <rFont val="Times New Roman"/>
        <family val="1"/>
      </rPr>
      <t xml:space="preserve"> 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</si>
</sst>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1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0"/>
      <color theme="1"/>
      <name val="新細明體"/>
      <family val="1"/>
      <charset val="136"/>
    </font>
    <font>
      <sz val="11"/>
      <color rgb="FFFF0000"/>
      <name val="新細明體"/>
      <family val="2"/>
      <scheme val="minor"/>
    </font>
    <font>
      <sz val="11"/>
      <color rgb="FFFF0000"/>
      <name val="新細明體"/>
      <family val="1"/>
      <charset val="136"/>
      <scheme val="minor"/>
    </font>
    <font>
      <sz val="11"/>
      <color rgb="FF7030A0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Calibri"/>
      <family val="2"/>
    </font>
    <font>
      <sz val="11"/>
      <name val="新細明體"/>
      <family val="1"/>
      <charset val="136"/>
      <scheme val="minor"/>
    </font>
    <font>
      <b/>
      <sz val="12"/>
      <color theme="1"/>
      <name val="Microsoft JhengHei UI"/>
      <family val="2"/>
      <charset val="136"/>
    </font>
    <font>
      <b/>
      <sz val="12"/>
      <color theme="4" tint="-0.249977111117893"/>
      <name val="Microsoft JhengHei UI"/>
      <family val="2"/>
      <charset val="136"/>
    </font>
    <font>
      <b/>
      <sz val="10"/>
      <color theme="1"/>
      <name val="新細明體"/>
      <family val="1"/>
      <scheme val="minor"/>
    </font>
    <font>
      <b/>
      <sz val="12"/>
      <color theme="1"/>
      <name val="新細明體"/>
      <family val="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5" xfId="0" applyBorder="1"/>
    <xf numFmtId="0" fontId="2" fillId="4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3" fillId="4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/>
    <xf numFmtId="0" fontId="2" fillId="0" borderId="5" xfId="0" applyFont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1" fillId="4" borderId="5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4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3" borderId="5" xfId="0" applyFont="1" applyFill="1" applyBorder="1"/>
    <xf numFmtId="0" fontId="3" fillId="3" borderId="5" xfId="0" applyFont="1" applyFill="1" applyBorder="1"/>
    <xf numFmtId="0" fontId="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vertical="center"/>
    </xf>
    <xf numFmtId="0" fontId="0" fillId="3" borderId="5" xfId="0" applyFill="1" applyBorder="1" applyAlignment="1">
      <alignment vertical="center"/>
    </xf>
    <xf numFmtId="0" fontId="0" fillId="3" borderId="5" xfId="0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/>
    <xf numFmtId="0" fontId="1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4" borderId="5" xfId="0" applyFill="1" applyBorder="1"/>
    <xf numFmtId="0" fontId="2" fillId="5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14" fillId="4" borderId="5" xfId="0" applyFont="1" applyFill="1" applyBorder="1"/>
    <xf numFmtId="0" fontId="14" fillId="4" borderId="5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left"/>
    </xf>
    <xf numFmtId="0" fontId="15" fillId="4" borderId="5" xfId="0" applyFont="1" applyFill="1" applyBorder="1"/>
    <xf numFmtId="0" fontId="0" fillId="4" borderId="5" xfId="0" applyFill="1" applyBorder="1" applyAlignment="1">
      <alignment wrapText="1"/>
    </xf>
    <xf numFmtId="0" fontId="2" fillId="2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left"/>
    </xf>
    <xf numFmtId="0" fontId="14" fillId="4" borderId="6" xfId="0" applyFont="1" applyFill="1" applyBorder="1" applyAlignment="1">
      <alignment horizontal="left"/>
    </xf>
    <xf numFmtId="0" fontId="14" fillId="4" borderId="4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left"/>
    </xf>
    <xf numFmtId="0" fontId="16" fillId="4" borderId="6" xfId="0" applyFont="1" applyFill="1" applyBorder="1" applyAlignment="1">
      <alignment horizontal="left"/>
    </xf>
    <xf numFmtId="0" fontId="16" fillId="4" borderId="4" xfId="0" applyFont="1" applyFill="1" applyBorder="1" applyAlignment="1">
      <alignment horizontal="left"/>
    </xf>
    <xf numFmtId="0" fontId="16" fillId="4" borderId="8" xfId="0" applyFont="1" applyFill="1" applyBorder="1" applyAlignment="1">
      <alignment horizontal="left" vertical="center"/>
    </xf>
    <xf numFmtId="0" fontId="16" fillId="4" borderId="14" xfId="0" applyFont="1" applyFill="1" applyBorder="1" applyAlignment="1">
      <alignment horizontal="left" vertical="center"/>
    </xf>
    <xf numFmtId="0" fontId="16" fillId="4" borderId="9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horizontal="left" vertical="center"/>
    </xf>
    <xf numFmtId="0" fontId="16" fillId="4" borderId="15" xfId="0" applyFont="1" applyFill="1" applyBorder="1" applyAlignment="1">
      <alignment horizontal="left" vertical="center"/>
    </xf>
    <xf numFmtId="0" fontId="16" fillId="4" borderId="13" xfId="0" applyFont="1" applyFill="1" applyBorder="1" applyAlignment="1">
      <alignment horizontal="left" vertical="center"/>
    </xf>
    <xf numFmtId="0" fontId="16" fillId="4" borderId="10" xfId="0" applyFont="1" applyFill="1" applyBorder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6" fillId="4" borderId="11" xfId="0" applyFont="1" applyFill="1" applyBorder="1" applyAlignment="1">
      <alignment horizontal="left" vertical="center"/>
    </xf>
    <xf numFmtId="0" fontId="0" fillId="8" borderId="5" xfId="0" applyFill="1" applyBorder="1" applyAlignment="1">
      <alignment wrapText="1"/>
    </xf>
    <xf numFmtId="176" fontId="17" fillId="8" borderId="5" xfId="0" applyNumberFormat="1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490537</xdr:colOff>
      <xdr:row>6</xdr:row>
      <xdr:rowOff>14288</xdr:rowOff>
    </xdr:from>
    <xdr:to>
      <xdr:col>16</xdr:col>
      <xdr:colOff>123825</xdr:colOff>
      <xdr:row>8</xdr:row>
      <xdr:rowOff>157163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108DAE9F-494E-48BA-90B5-A636EE0B8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1243013"/>
          <a:ext cx="2562226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8"/>
  <sheetViews>
    <sheetView tabSelected="1" workbookViewId="0">
      <selection activeCell="B17" sqref="B17:Q17"/>
    </sheetView>
  </sheetViews>
  <sheetFormatPr defaultColWidth="8.78515625" defaultRowHeight="15" x14ac:dyDescent="0.45"/>
  <cols>
    <col min="1" max="1" width="1.5" style="22" customWidth="1"/>
    <col min="2" max="2" width="10.28515625" style="1" customWidth="1"/>
    <col min="3" max="14" width="8.78515625" style="1"/>
    <col min="15" max="15" width="8.78515625" style="15"/>
    <col min="16" max="16" width="8.78515625" style="27"/>
    <col min="17" max="17" width="8.78515625" style="28"/>
    <col min="18" max="18" width="1.28515625" style="22" customWidth="1"/>
    <col min="19" max="16384" width="8.78515625" style="1"/>
  </cols>
  <sheetData>
    <row r="1" spans="1:18" ht="16.149999999999999" x14ac:dyDescent="0.45">
      <c r="A1" s="18"/>
      <c r="B1" s="51" t="s">
        <v>86</v>
      </c>
      <c r="C1" s="52"/>
      <c r="D1" s="52"/>
      <c r="E1" s="48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18"/>
    </row>
    <row r="2" spans="1:18" ht="17.55" customHeight="1" x14ac:dyDescent="0.45">
      <c r="A2" s="19"/>
      <c r="B2" s="51" t="s">
        <v>84</v>
      </c>
      <c r="C2" s="52"/>
      <c r="D2" s="52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19"/>
    </row>
    <row r="3" spans="1:18" ht="16.149999999999999" x14ac:dyDescent="0.45">
      <c r="A3" s="19"/>
      <c r="B3" s="51" t="s">
        <v>55</v>
      </c>
      <c r="C3" s="52"/>
      <c r="D3" s="52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19"/>
    </row>
    <row r="4" spans="1:18" ht="16.149999999999999" x14ac:dyDescent="0.45">
      <c r="A4" s="19"/>
      <c r="B4" s="51" t="s">
        <v>56</v>
      </c>
      <c r="C4" s="52"/>
      <c r="D4" s="52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19"/>
    </row>
    <row r="5" spans="1:18" ht="16.149999999999999" x14ac:dyDescent="0.45">
      <c r="A5" s="19"/>
      <c r="B5" s="51" t="s">
        <v>57</v>
      </c>
      <c r="C5" s="52"/>
      <c r="D5" s="52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19"/>
    </row>
    <row r="6" spans="1:18" ht="17.55" customHeight="1" x14ac:dyDescent="0.45">
      <c r="A6" s="19"/>
      <c r="B6" s="51" t="s">
        <v>85</v>
      </c>
      <c r="C6" s="52"/>
      <c r="D6" s="52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19"/>
    </row>
    <row r="7" spans="1:18" ht="17.55" customHeight="1" x14ac:dyDescent="0.45">
      <c r="A7" s="19"/>
      <c r="B7" s="121" t="s">
        <v>404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/>
      <c r="O7" s="122"/>
      <c r="P7" s="60"/>
      <c r="Q7" s="60"/>
      <c r="R7" s="19"/>
    </row>
    <row r="8" spans="1:18" ht="17.55" customHeight="1" x14ac:dyDescent="0.45">
      <c r="A8" s="19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3"/>
      <c r="O8" s="122"/>
      <c r="P8" s="60"/>
      <c r="Q8" s="60"/>
      <c r="R8" s="19"/>
    </row>
    <row r="9" spans="1:18" ht="17.55" customHeight="1" x14ac:dyDescent="0.45">
      <c r="A9" s="19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3"/>
      <c r="O9" s="122"/>
      <c r="P9" s="60"/>
      <c r="Q9" s="60"/>
      <c r="R9" s="19"/>
    </row>
    <row r="10" spans="1:18" ht="17.55" customHeight="1" x14ac:dyDescent="0.45">
      <c r="A10" s="19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3"/>
      <c r="O10" s="122"/>
      <c r="P10" s="60"/>
      <c r="Q10" s="60"/>
      <c r="R10" s="19"/>
    </row>
    <row r="11" spans="1:18" ht="17.55" customHeight="1" x14ac:dyDescent="0.45">
      <c r="A11" s="19"/>
      <c r="B11" s="124" t="s">
        <v>405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60"/>
      <c r="Q11" s="60"/>
      <c r="R11" s="19"/>
    </row>
    <row r="12" spans="1:18" ht="17.55" customHeight="1" x14ac:dyDescent="0.45">
      <c r="A12" s="19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60"/>
      <c r="Q12" s="60"/>
      <c r="R12" s="19"/>
    </row>
    <row r="13" spans="1:18" ht="17.55" customHeight="1" x14ac:dyDescent="0.45">
      <c r="A13" s="19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60"/>
      <c r="Q13" s="60"/>
      <c r="R13" s="19"/>
    </row>
    <row r="14" spans="1:18" ht="14.55" customHeight="1" x14ac:dyDescent="0.45">
      <c r="A14" s="19"/>
      <c r="B14" s="53" t="s">
        <v>58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19"/>
    </row>
    <row r="15" spans="1:18" x14ac:dyDescent="0.45">
      <c r="A15" s="19"/>
      <c r="B15" s="54" t="s">
        <v>59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19"/>
    </row>
    <row r="16" spans="1:18" x14ac:dyDescent="0.45">
      <c r="A16" s="19"/>
      <c r="B16" s="54" t="s">
        <v>60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19"/>
    </row>
    <row r="17" spans="1:18" x14ac:dyDescent="0.45">
      <c r="A17" s="19"/>
      <c r="B17" s="55" t="s">
        <v>87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19"/>
    </row>
    <row r="18" spans="1:18" ht="14.55" customHeight="1" x14ac:dyDescent="0.45">
      <c r="A18" s="19"/>
      <c r="B18" s="56" t="s">
        <v>61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19"/>
    </row>
    <row r="19" spans="1:18" ht="14.55" customHeight="1" x14ac:dyDescent="0.45">
      <c r="A19" s="19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19"/>
    </row>
    <row r="20" spans="1:18" x14ac:dyDescent="0.45">
      <c r="A20" s="19"/>
      <c r="B20" s="3" t="s">
        <v>62</v>
      </c>
      <c r="C20" s="78" t="s">
        <v>63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3" t="s">
        <v>64</v>
      </c>
      <c r="P20" s="23" t="s">
        <v>65</v>
      </c>
      <c r="Q20" s="14" t="s">
        <v>66</v>
      </c>
      <c r="R20" s="19"/>
    </row>
    <row r="21" spans="1:18" x14ac:dyDescent="0.45">
      <c r="A21" s="19"/>
      <c r="B21" s="79" t="s">
        <v>399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4"/>
      <c r="P21" s="6"/>
      <c r="Q21" s="7"/>
      <c r="R21" s="19"/>
    </row>
    <row r="22" spans="1:18" ht="16.149999999999999" x14ac:dyDescent="0.45">
      <c r="A22" s="19"/>
      <c r="B22" s="63" t="s">
        <v>88</v>
      </c>
      <c r="C22" s="82" t="s">
        <v>89</v>
      </c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63">
        <v>30</v>
      </c>
      <c r="P22" s="68">
        <f>SUM(C24:N24)</f>
        <v>0</v>
      </c>
      <c r="Q22" s="75">
        <f>O22*P22</f>
        <v>0</v>
      </c>
      <c r="R22" s="19"/>
    </row>
    <row r="23" spans="1:18" x14ac:dyDescent="0.45">
      <c r="A23" s="19"/>
      <c r="B23" s="63"/>
      <c r="C23" s="62" t="s">
        <v>199</v>
      </c>
      <c r="D23" s="62"/>
      <c r="E23" s="62" t="s">
        <v>198</v>
      </c>
      <c r="F23" s="62"/>
      <c r="G23" s="62" t="s">
        <v>90</v>
      </c>
      <c r="H23" s="62"/>
      <c r="I23" s="62" t="s">
        <v>201</v>
      </c>
      <c r="J23" s="62"/>
      <c r="K23" s="62" t="s">
        <v>202</v>
      </c>
      <c r="L23" s="62"/>
      <c r="M23" s="62" t="s">
        <v>200</v>
      </c>
      <c r="N23" s="62"/>
      <c r="O23" s="63"/>
      <c r="P23" s="68"/>
      <c r="Q23" s="75"/>
      <c r="R23" s="19"/>
    </row>
    <row r="24" spans="1:18" x14ac:dyDescent="0.45">
      <c r="A24" s="19"/>
      <c r="B24" s="63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3"/>
      <c r="P24" s="68"/>
      <c r="Q24" s="75"/>
      <c r="R24" s="19"/>
    </row>
    <row r="25" spans="1:18" x14ac:dyDescent="0.45">
      <c r="A25" s="19"/>
      <c r="B25" s="12" t="s">
        <v>91</v>
      </c>
      <c r="C25" s="64" t="s">
        <v>92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2">
        <v>45</v>
      </c>
      <c r="P25" s="5"/>
      <c r="Q25" s="14">
        <f>O25*P25</f>
        <v>0</v>
      </c>
      <c r="R25" s="19"/>
    </row>
    <row r="26" spans="1:18" x14ac:dyDescent="0.45">
      <c r="A26" s="19"/>
      <c r="B26" s="2" t="s">
        <v>93</v>
      </c>
      <c r="C26" s="64" t="s">
        <v>94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2">
        <v>85</v>
      </c>
      <c r="P26" s="5"/>
      <c r="Q26" s="14">
        <f>O26*P26</f>
        <v>0</v>
      </c>
      <c r="R26" s="19"/>
    </row>
    <row r="27" spans="1:18" x14ac:dyDescent="0.45">
      <c r="A27" s="19"/>
      <c r="B27" s="65" t="s">
        <v>203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7"/>
      <c r="O27" s="4"/>
      <c r="P27" s="6"/>
      <c r="Q27" s="7"/>
      <c r="R27" s="19"/>
    </row>
    <row r="28" spans="1:18" ht="16.149999999999999" x14ac:dyDescent="0.45">
      <c r="A28" s="19"/>
      <c r="B28" s="2" t="s">
        <v>95</v>
      </c>
      <c r="C28" s="81" t="s">
        <v>212</v>
      </c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2">
        <v>380</v>
      </c>
      <c r="P28" s="5"/>
      <c r="Q28" s="14">
        <f t="shared" ref="Q28:Q62" si="0">O28*P28</f>
        <v>0</v>
      </c>
      <c r="R28" s="19"/>
    </row>
    <row r="29" spans="1:18" ht="16.149999999999999" x14ac:dyDescent="0.45">
      <c r="A29" s="19"/>
      <c r="B29" s="2" t="s">
        <v>213</v>
      </c>
      <c r="C29" s="91" t="s">
        <v>214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3"/>
      <c r="O29" s="2">
        <v>250</v>
      </c>
      <c r="P29" s="5"/>
      <c r="Q29" s="14">
        <f t="shared" si="0"/>
        <v>0</v>
      </c>
      <c r="R29" s="19"/>
    </row>
    <row r="30" spans="1:18" ht="16.149999999999999" x14ac:dyDescent="0.45">
      <c r="A30" s="19"/>
      <c r="B30" s="2" t="s">
        <v>215</v>
      </c>
      <c r="C30" s="91" t="s">
        <v>216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3"/>
      <c r="O30" s="2">
        <v>300</v>
      </c>
      <c r="P30" s="5"/>
      <c r="Q30" s="14">
        <f t="shared" si="0"/>
        <v>0</v>
      </c>
      <c r="R30" s="19"/>
    </row>
    <row r="31" spans="1:18" ht="16.149999999999999" x14ac:dyDescent="0.45">
      <c r="A31" s="19"/>
      <c r="B31" s="2" t="s">
        <v>217</v>
      </c>
      <c r="C31" s="91" t="s">
        <v>218</v>
      </c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3"/>
      <c r="O31" s="2">
        <v>200</v>
      </c>
      <c r="P31" s="5"/>
      <c r="Q31" s="14">
        <f t="shared" si="0"/>
        <v>0</v>
      </c>
      <c r="R31" s="19"/>
    </row>
    <row r="32" spans="1:18" x14ac:dyDescent="0.45">
      <c r="A32" s="19"/>
      <c r="B32" s="2" t="s">
        <v>219</v>
      </c>
      <c r="C32" s="70" t="s">
        <v>187</v>
      </c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2"/>
      <c r="O32" s="2">
        <v>380</v>
      </c>
      <c r="P32" s="5"/>
      <c r="Q32" s="14">
        <f t="shared" si="0"/>
        <v>0</v>
      </c>
      <c r="R32" s="19"/>
    </row>
    <row r="33" spans="1:18" x14ac:dyDescent="0.45">
      <c r="A33" s="19"/>
      <c r="B33" s="2" t="s">
        <v>220</v>
      </c>
      <c r="C33" s="70" t="s">
        <v>188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2"/>
      <c r="O33" s="2">
        <v>580</v>
      </c>
      <c r="P33" s="5"/>
      <c r="Q33" s="14">
        <f t="shared" ref="Q33" si="1">O33*P33</f>
        <v>0</v>
      </c>
      <c r="R33" s="19"/>
    </row>
    <row r="34" spans="1:18" x14ac:dyDescent="0.45">
      <c r="A34" s="19"/>
      <c r="B34" s="2" t="s">
        <v>221</v>
      </c>
      <c r="C34" s="64" t="s">
        <v>96</v>
      </c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2">
        <v>200</v>
      </c>
      <c r="P34" s="5"/>
      <c r="Q34" s="14">
        <f t="shared" ref="Q34:Q36" si="2">O34*P34</f>
        <v>0</v>
      </c>
      <c r="R34" s="19"/>
    </row>
    <row r="35" spans="1:18" x14ac:dyDescent="0.45">
      <c r="A35" s="19"/>
      <c r="B35" s="2" t="s">
        <v>222</v>
      </c>
      <c r="C35" s="64" t="s">
        <v>97</v>
      </c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2">
        <v>280</v>
      </c>
      <c r="P35" s="5"/>
      <c r="Q35" s="14">
        <f t="shared" si="2"/>
        <v>0</v>
      </c>
      <c r="R35" s="19"/>
    </row>
    <row r="36" spans="1:18" x14ac:dyDescent="0.45">
      <c r="A36" s="19"/>
      <c r="B36" s="2" t="s">
        <v>224</v>
      </c>
      <c r="C36" s="64" t="s">
        <v>181</v>
      </c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2">
        <v>65</v>
      </c>
      <c r="P36" s="5"/>
      <c r="Q36" s="14">
        <f t="shared" si="2"/>
        <v>0</v>
      </c>
      <c r="R36" s="19"/>
    </row>
    <row r="37" spans="1:18" x14ac:dyDescent="0.45">
      <c r="A37" s="19"/>
      <c r="B37" s="2" t="s">
        <v>225</v>
      </c>
      <c r="C37" s="70" t="s">
        <v>189</v>
      </c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2"/>
      <c r="O37" s="2">
        <v>160</v>
      </c>
      <c r="P37" s="5"/>
      <c r="Q37" s="14">
        <f t="shared" si="0"/>
        <v>0</v>
      </c>
      <c r="R37" s="19"/>
    </row>
    <row r="38" spans="1:18" x14ac:dyDescent="0.45">
      <c r="A38" s="19"/>
      <c r="B38" s="2" t="s">
        <v>226</v>
      </c>
      <c r="C38" s="70" t="s">
        <v>190</v>
      </c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  <c r="O38" s="2">
        <v>100</v>
      </c>
      <c r="P38" s="5"/>
      <c r="Q38" s="14">
        <f t="shared" si="0"/>
        <v>0</v>
      </c>
      <c r="R38" s="19"/>
    </row>
    <row r="39" spans="1:18" x14ac:dyDescent="0.45">
      <c r="A39" s="19"/>
      <c r="B39" s="2" t="s">
        <v>227</v>
      </c>
      <c r="C39" s="70" t="s">
        <v>223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2"/>
      <c r="O39" s="2">
        <v>420</v>
      </c>
      <c r="P39" s="5"/>
      <c r="Q39" s="14">
        <f t="shared" si="0"/>
        <v>0</v>
      </c>
      <c r="R39" s="19"/>
    </row>
    <row r="40" spans="1:18" x14ac:dyDescent="0.45">
      <c r="A40" s="19"/>
      <c r="B40" s="2" t="s">
        <v>228</v>
      </c>
      <c r="C40" s="64" t="s">
        <v>182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2">
        <v>65</v>
      </c>
      <c r="P40" s="5"/>
      <c r="Q40" s="14">
        <f t="shared" si="0"/>
        <v>0</v>
      </c>
      <c r="R40" s="19"/>
    </row>
    <row r="41" spans="1:18" x14ac:dyDescent="0.45">
      <c r="A41" s="19"/>
      <c r="B41" s="2" t="s">
        <v>229</v>
      </c>
      <c r="C41" s="70" t="s">
        <v>230</v>
      </c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2"/>
      <c r="O41" s="2">
        <v>680</v>
      </c>
      <c r="P41" s="5"/>
      <c r="Q41" s="14">
        <f t="shared" si="0"/>
        <v>0</v>
      </c>
      <c r="R41" s="19"/>
    </row>
    <row r="42" spans="1:18" x14ac:dyDescent="0.45">
      <c r="A42" s="19"/>
      <c r="B42" s="2" t="s">
        <v>231</v>
      </c>
      <c r="C42" s="64" t="s">
        <v>98</v>
      </c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2">
        <v>500</v>
      </c>
      <c r="P42" s="5"/>
      <c r="Q42" s="14">
        <f t="shared" ref="Q42" si="3">O42*P42</f>
        <v>0</v>
      </c>
      <c r="R42" s="19"/>
    </row>
    <row r="43" spans="1:18" x14ac:dyDescent="0.45">
      <c r="A43" s="19"/>
      <c r="B43" s="2" t="s">
        <v>232</v>
      </c>
      <c r="C43" s="64" t="s">
        <v>99</v>
      </c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2">
        <v>460</v>
      </c>
      <c r="P43" s="5"/>
      <c r="Q43" s="14">
        <f t="shared" si="0"/>
        <v>0</v>
      </c>
      <c r="R43" s="19"/>
    </row>
    <row r="44" spans="1:18" x14ac:dyDescent="0.45">
      <c r="A44" s="19"/>
      <c r="B44" s="2" t="s">
        <v>233</v>
      </c>
      <c r="C44" s="73" t="s">
        <v>102</v>
      </c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2">
        <v>250</v>
      </c>
      <c r="P44" s="5"/>
      <c r="Q44" s="14">
        <f>O44*P44</f>
        <v>0</v>
      </c>
      <c r="R44" s="19"/>
    </row>
    <row r="45" spans="1:18" ht="16.149999999999999" x14ac:dyDescent="0.45">
      <c r="A45" s="19"/>
      <c r="B45" s="2" t="s">
        <v>234</v>
      </c>
      <c r="C45" s="81" t="s">
        <v>103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2">
        <v>200</v>
      </c>
      <c r="P45" s="5"/>
      <c r="Q45" s="14">
        <f>O45*P45</f>
        <v>0</v>
      </c>
      <c r="R45" s="19"/>
    </row>
    <row r="46" spans="1:18" ht="16.149999999999999" x14ac:dyDescent="0.45">
      <c r="A46" s="19"/>
      <c r="B46" s="2" t="s">
        <v>235</v>
      </c>
      <c r="C46" s="83" t="s">
        <v>183</v>
      </c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2">
        <v>70</v>
      </c>
      <c r="P46" s="5"/>
      <c r="Q46" s="14">
        <f>O46*P46</f>
        <v>0</v>
      </c>
      <c r="R46" s="19"/>
    </row>
    <row r="47" spans="1:18" ht="16.149999999999999" x14ac:dyDescent="0.45">
      <c r="A47" s="19"/>
      <c r="B47" s="2" t="s">
        <v>236</v>
      </c>
      <c r="C47" s="83" t="s">
        <v>184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2">
        <v>70</v>
      </c>
      <c r="P47" s="5"/>
      <c r="Q47" s="14">
        <f>O47*P47</f>
        <v>0</v>
      </c>
      <c r="R47" s="19"/>
    </row>
    <row r="48" spans="1:18" ht="16.149999999999999" x14ac:dyDescent="0.45">
      <c r="A48" s="19"/>
      <c r="B48" s="2" t="s">
        <v>237</v>
      </c>
      <c r="C48" s="83" t="s">
        <v>185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2">
        <v>150</v>
      </c>
      <c r="P48" s="5"/>
      <c r="Q48" s="14">
        <f>O48*P48</f>
        <v>0</v>
      </c>
      <c r="R48" s="19"/>
    </row>
    <row r="49" spans="1:18" ht="16.149999999999999" x14ac:dyDescent="0.45">
      <c r="A49" s="19"/>
      <c r="B49" s="2" t="s">
        <v>238</v>
      </c>
      <c r="C49" s="81" t="s">
        <v>100</v>
      </c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2">
        <v>150</v>
      </c>
      <c r="P49" s="5"/>
      <c r="Q49" s="14">
        <f t="shared" si="0"/>
        <v>0</v>
      </c>
      <c r="R49" s="19"/>
    </row>
    <row r="50" spans="1:18" x14ac:dyDescent="0.45">
      <c r="A50" s="19"/>
      <c r="B50" s="2" t="s">
        <v>239</v>
      </c>
      <c r="C50" s="64" t="s">
        <v>101</v>
      </c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2">
        <v>150</v>
      </c>
      <c r="P50" s="5"/>
      <c r="Q50" s="14">
        <f t="shared" si="0"/>
        <v>0</v>
      </c>
      <c r="R50" s="19"/>
    </row>
    <row r="51" spans="1:18" x14ac:dyDescent="0.45">
      <c r="A51" s="19"/>
      <c r="B51" s="2" t="s">
        <v>240</v>
      </c>
      <c r="C51" s="87" t="s">
        <v>17</v>
      </c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9"/>
      <c r="O51" s="2">
        <v>150</v>
      </c>
      <c r="P51" s="5"/>
      <c r="Q51" s="14">
        <f t="shared" si="0"/>
        <v>0</v>
      </c>
      <c r="R51" s="19"/>
    </row>
    <row r="52" spans="1:18" ht="16.149999999999999" x14ac:dyDescent="0.45">
      <c r="A52" s="19"/>
      <c r="B52" s="2" t="s">
        <v>241</v>
      </c>
      <c r="C52" s="81" t="s">
        <v>104</v>
      </c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2">
        <v>55</v>
      </c>
      <c r="P52" s="5"/>
      <c r="Q52" s="14">
        <f t="shared" si="0"/>
        <v>0</v>
      </c>
      <c r="R52" s="19"/>
    </row>
    <row r="53" spans="1:18" ht="15" customHeight="1" x14ac:dyDescent="0.45">
      <c r="A53" s="19"/>
      <c r="B53" s="2" t="s">
        <v>242</v>
      </c>
      <c r="C53" s="81" t="s">
        <v>9</v>
      </c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2">
        <v>300</v>
      </c>
      <c r="P53" s="5"/>
      <c r="Q53" s="14">
        <f t="shared" si="0"/>
        <v>0</v>
      </c>
      <c r="R53" s="19"/>
    </row>
    <row r="54" spans="1:18" ht="15" customHeight="1" x14ac:dyDescent="0.45">
      <c r="A54" s="19"/>
      <c r="B54" s="2" t="s">
        <v>243</v>
      </c>
      <c r="C54" s="91" t="s">
        <v>251</v>
      </c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3"/>
      <c r="O54" s="2">
        <v>850</v>
      </c>
      <c r="P54" s="5"/>
      <c r="Q54" s="14">
        <f t="shared" si="0"/>
        <v>0</v>
      </c>
      <c r="R54" s="19"/>
    </row>
    <row r="55" spans="1:18" ht="15" customHeight="1" x14ac:dyDescent="0.45">
      <c r="A55" s="19"/>
      <c r="B55" s="2" t="s">
        <v>244</v>
      </c>
      <c r="C55" s="91" t="s">
        <v>252</v>
      </c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3"/>
      <c r="O55" s="2">
        <v>2100</v>
      </c>
      <c r="P55" s="5"/>
      <c r="Q55" s="14">
        <f t="shared" si="0"/>
        <v>0</v>
      </c>
      <c r="R55" s="19"/>
    </row>
    <row r="56" spans="1:18" ht="15" customHeight="1" x14ac:dyDescent="0.45">
      <c r="A56" s="19"/>
      <c r="B56" s="2" t="s">
        <v>245</v>
      </c>
      <c r="C56" s="91" t="s">
        <v>253</v>
      </c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3"/>
      <c r="O56" s="2">
        <v>2300</v>
      </c>
      <c r="P56" s="5"/>
      <c r="Q56" s="14">
        <f t="shared" si="0"/>
        <v>0</v>
      </c>
      <c r="R56" s="19"/>
    </row>
    <row r="57" spans="1:18" ht="15" customHeight="1" x14ac:dyDescent="0.45">
      <c r="A57" s="19"/>
      <c r="B57" s="2" t="s">
        <v>246</v>
      </c>
      <c r="C57" s="91" t="s">
        <v>254</v>
      </c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3"/>
      <c r="O57" s="2">
        <v>1100</v>
      </c>
      <c r="P57" s="5"/>
      <c r="Q57" s="14">
        <f t="shared" si="0"/>
        <v>0</v>
      </c>
      <c r="R57" s="19"/>
    </row>
    <row r="58" spans="1:18" ht="15" customHeight="1" x14ac:dyDescent="0.45">
      <c r="A58" s="19"/>
      <c r="B58" s="2" t="s">
        <v>247</v>
      </c>
      <c r="C58" s="91" t="s">
        <v>255</v>
      </c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3"/>
      <c r="O58" s="2">
        <v>500</v>
      </c>
      <c r="P58" s="5"/>
      <c r="Q58" s="14">
        <f t="shared" si="0"/>
        <v>0</v>
      </c>
      <c r="R58" s="19"/>
    </row>
    <row r="59" spans="1:18" ht="15" customHeight="1" x14ac:dyDescent="0.45">
      <c r="A59" s="19"/>
      <c r="B59" s="2" t="s">
        <v>248</v>
      </c>
      <c r="C59" s="91" t="s">
        <v>256</v>
      </c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3"/>
      <c r="O59" s="2">
        <v>450</v>
      </c>
      <c r="P59" s="5"/>
      <c r="Q59" s="14">
        <f t="shared" si="0"/>
        <v>0</v>
      </c>
      <c r="R59" s="19"/>
    </row>
    <row r="60" spans="1:18" ht="15" customHeight="1" x14ac:dyDescent="0.45">
      <c r="A60" s="19"/>
      <c r="B60" s="2" t="s">
        <v>249</v>
      </c>
      <c r="C60" s="91" t="s">
        <v>257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3"/>
      <c r="O60" s="2">
        <v>250</v>
      </c>
      <c r="P60" s="5"/>
      <c r="Q60" s="14">
        <f t="shared" si="0"/>
        <v>0</v>
      </c>
      <c r="R60" s="19"/>
    </row>
    <row r="61" spans="1:18" ht="15" customHeight="1" x14ac:dyDescent="0.45">
      <c r="A61" s="19"/>
      <c r="B61" s="2" t="s">
        <v>250</v>
      </c>
      <c r="C61" s="91" t="s">
        <v>259</v>
      </c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3"/>
      <c r="O61" s="2">
        <v>250</v>
      </c>
      <c r="P61" s="5"/>
      <c r="Q61" s="14">
        <f t="shared" si="0"/>
        <v>0</v>
      </c>
      <c r="R61" s="19"/>
    </row>
    <row r="62" spans="1:18" ht="15" customHeight="1" x14ac:dyDescent="0.45">
      <c r="A62" s="19"/>
      <c r="B62" s="2" t="s">
        <v>258</v>
      </c>
      <c r="C62" s="91" t="s">
        <v>260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3"/>
      <c r="O62" s="2">
        <v>350</v>
      </c>
      <c r="P62" s="5"/>
      <c r="Q62" s="14">
        <f t="shared" si="0"/>
        <v>0</v>
      </c>
      <c r="R62" s="19"/>
    </row>
    <row r="63" spans="1:18" x14ac:dyDescent="0.45">
      <c r="A63" s="19"/>
      <c r="B63" s="79" t="s">
        <v>105</v>
      </c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4"/>
      <c r="P63" s="24"/>
      <c r="Q63" s="7"/>
      <c r="R63" s="19"/>
    </row>
    <row r="64" spans="1:18" x14ac:dyDescent="0.45">
      <c r="A64" s="19"/>
      <c r="B64" s="12" t="s">
        <v>6</v>
      </c>
      <c r="C64" s="64" t="s">
        <v>23</v>
      </c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2">
        <v>150</v>
      </c>
      <c r="P64" s="5"/>
      <c r="Q64" s="14">
        <f t="shared" ref="Q64:Q70" si="4">O64*P64</f>
        <v>0</v>
      </c>
      <c r="R64" s="19"/>
    </row>
    <row r="65" spans="1:18" x14ac:dyDescent="0.45">
      <c r="A65" s="19"/>
      <c r="B65" s="12" t="s">
        <v>7</v>
      </c>
      <c r="C65" s="64" t="s">
        <v>24</v>
      </c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2">
        <v>150</v>
      </c>
      <c r="P65" s="5"/>
      <c r="Q65" s="14">
        <f t="shared" si="4"/>
        <v>0</v>
      </c>
      <c r="R65" s="19"/>
    </row>
    <row r="66" spans="1:18" x14ac:dyDescent="0.45">
      <c r="A66" s="19"/>
      <c r="B66" s="12" t="s">
        <v>106</v>
      </c>
      <c r="C66" s="64" t="s">
        <v>107</v>
      </c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2">
        <v>150</v>
      </c>
      <c r="P66" s="5"/>
      <c r="Q66" s="14">
        <f t="shared" si="4"/>
        <v>0</v>
      </c>
      <c r="R66" s="19"/>
    </row>
    <row r="67" spans="1:18" x14ac:dyDescent="0.45">
      <c r="A67" s="19"/>
      <c r="B67" s="12" t="s">
        <v>108</v>
      </c>
      <c r="C67" s="64" t="s">
        <v>109</v>
      </c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2">
        <v>150</v>
      </c>
      <c r="P67" s="5"/>
      <c r="Q67" s="14">
        <f t="shared" si="4"/>
        <v>0</v>
      </c>
      <c r="R67" s="19"/>
    </row>
    <row r="68" spans="1:18" x14ac:dyDescent="0.45">
      <c r="A68" s="19"/>
      <c r="B68" s="12" t="s">
        <v>110</v>
      </c>
      <c r="C68" s="64" t="s">
        <v>112</v>
      </c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2">
        <v>200</v>
      </c>
      <c r="P68" s="5"/>
      <c r="Q68" s="14">
        <f t="shared" si="4"/>
        <v>0</v>
      </c>
      <c r="R68" s="19"/>
    </row>
    <row r="69" spans="1:18" x14ac:dyDescent="0.45">
      <c r="A69" s="19"/>
      <c r="B69" s="12" t="s">
        <v>111</v>
      </c>
      <c r="C69" s="64" t="s">
        <v>113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2">
        <v>200</v>
      </c>
      <c r="P69" s="5"/>
      <c r="Q69" s="14">
        <f t="shared" si="4"/>
        <v>0</v>
      </c>
      <c r="R69" s="19"/>
    </row>
    <row r="70" spans="1:18" x14ac:dyDescent="0.45">
      <c r="A70" s="19"/>
      <c r="B70" s="12" t="s">
        <v>8</v>
      </c>
      <c r="C70" s="64" t="s">
        <v>25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2">
        <v>150</v>
      </c>
      <c r="P70" s="5"/>
      <c r="Q70" s="14">
        <f t="shared" si="4"/>
        <v>0</v>
      </c>
      <c r="R70" s="19"/>
    </row>
    <row r="71" spans="1:18" x14ac:dyDescent="0.45">
      <c r="A71" s="19"/>
      <c r="B71" s="65" t="s">
        <v>401</v>
      </c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7"/>
      <c r="O71" s="4"/>
      <c r="P71" s="24"/>
      <c r="Q71" s="7"/>
      <c r="R71" s="19"/>
    </row>
    <row r="72" spans="1:18" x14ac:dyDescent="0.45">
      <c r="A72" s="19"/>
      <c r="B72" s="12" t="s">
        <v>10</v>
      </c>
      <c r="C72" s="64" t="s">
        <v>173</v>
      </c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2">
        <v>250</v>
      </c>
      <c r="P72" s="5"/>
      <c r="Q72" s="14">
        <f>O72*P72</f>
        <v>0</v>
      </c>
      <c r="R72" s="19"/>
    </row>
    <row r="73" spans="1:18" x14ac:dyDescent="0.45">
      <c r="A73" s="19"/>
      <c r="B73" s="12" t="s">
        <v>261</v>
      </c>
      <c r="C73" s="64" t="s">
        <v>174</v>
      </c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2">
        <v>250</v>
      </c>
      <c r="P73" s="5"/>
      <c r="Q73" s="14">
        <f t="shared" ref="Q73:Q80" si="5">O73*P73</f>
        <v>0</v>
      </c>
      <c r="R73" s="19"/>
    </row>
    <row r="74" spans="1:18" x14ac:dyDescent="0.45">
      <c r="A74" s="19"/>
      <c r="B74" s="12" t="s">
        <v>262</v>
      </c>
      <c r="C74" s="64" t="s">
        <v>175</v>
      </c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2">
        <v>300</v>
      </c>
      <c r="P74" s="5"/>
      <c r="Q74" s="14">
        <f t="shared" si="5"/>
        <v>0</v>
      </c>
      <c r="R74" s="19"/>
    </row>
    <row r="75" spans="1:18" x14ac:dyDescent="0.45">
      <c r="A75" s="19"/>
      <c r="B75" s="12" t="s">
        <v>263</v>
      </c>
      <c r="C75" s="64" t="s">
        <v>176</v>
      </c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2">
        <v>250</v>
      </c>
      <c r="P75" s="5"/>
      <c r="Q75" s="14">
        <f t="shared" si="5"/>
        <v>0</v>
      </c>
      <c r="R75" s="19"/>
    </row>
    <row r="76" spans="1:18" x14ac:dyDescent="0.45">
      <c r="A76" s="19"/>
      <c r="B76" s="12" t="s">
        <v>264</v>
      </c>
      <c r="C76" s="64" t="s">
        <v>400</v>
      </c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2">
        <v>250</v>
      </c>
      <c r="P76" s="5"/>
      <c r="Q76" s="14">
        <f t="shared" si="5"/>
        <v>0</v>
      </c>
      <c r="R76" s="19"/>
    </row>
    <row r="77" spans="1:18" x14ac:dyDescent="0.45">
      <c r="A77" s="19"/>
      <c r="B77" s="12" t="s">
        <v>265</v>
      </c>
      <c r="C77" s="64" t="s">
        <v>177</v>
      </c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2">
        <v>250</v>
      </c>
      <c r="P77" s="5"/>
      <c r="Q77" s="14">
        <f t="shared" si="5"/>
        <v>0</v>
      </c>
      <c r="R77" s="19"/>
    </row>
    <row r="78" spans="1:18" x14ac:dyDescent="0.45">
      <c r="A78" s="19"/>
      <c r="B78" s="12" t="s">
        <v>266</v>
      </c>
      <c r="C78" s="64" t="s">
        <v>178</v>
      </c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2">
        <v>600</v>
      </c>
      <c r="P78" s="5"/>
      <c r="Q78" s="14">
        <f t="shared" si="5"/>
        <v>0</v>
      </c>
      <c r="R78" s="19"/>
    </row>
    <row r="79" spans="1:18" x14ac:dyDescent="0.45">
      <c r="A79" s="19"/>
      <c r="B79" s="12" t="s">
        <v>267</v>
      </c>
      <c r="C79" s="64" t="s">
        <v>179</v>
      </c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2">
        <v>250</v>
      </c>
      <c r="P79" s="5"/>
      <c r="Q79" s="14">
        <f t="shared" si="5"/>
        <v>0</v>
      </c>
      <c r="R79" s="19"/>
    </row>
    <row r="80" spans="1:18" ht="14.55" customHeight="1" x14ac:dyDescent="0.45">
      <c r="A80" s="19"/>
      <c r="B80" s="12" t="s">
        <v>268</v>
      </c>
      <c r="C80" s="64" t="s">
        <v>180</v>
      </c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2">
        <v>250</v>
      </c>
      <c r="P80" s="5"/>
      <c r="Q80" s="14">
        <f t="shared" si="5"/>
        <v>0</v>
      </c>
      <c r="R80" s="19"/>
    </row>
    <row r="81" spans="1:18" x14ac:dyDescent="0.45">
      <c r="A81" s="19"/>
      <c r="B81" s="74" t="s">
        <v>204</v>
      </c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4"/>
      <c r="P81" s="6"/>
      <c r="Q81" s="7"/>
      <c r="R81" s="19"/>
    </row>
    <row r="82" spans="1:18" x14ac:dyDescent="0.45">
      <c r="A82" s="19"/>
      <c r="B82" s="63" t="s">
        <v>14</v>
      </c>
      <c r="C82" s="63" t="s">
        <v>11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2"/>
      <c r="P82" s="5"/>
      <c r="Q82" s="14"/>
      <c r="R82" s="19"/>
    </row>
    <row r="83" spans="1:18" x14ac:dyDescent="0.45">
      <c r="A83" s="19"/>
      <c r="B83" s="63"/>
      <c r="C83" s="64" t="s">
        <v>72</v>
      </c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2">
        <v>100</v>
      </c>
      <c r="P83" s="5"/>
      <c r="Q83" s="14">
        <f t="shared" ref="Q83:Q88" si="6">O83*P83</f>
        <v>0</v>
      </c>
      <c r="R83" s="19"/>
    </row>
    <row r="84" spans="1:18" x14ac:dyDescent="0.45">
      <c r="A84" s="19"/>
      <c r="B84" s="63"/>
      <c r="C84" s="64" t="s">
        <v>73</v>
      </c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2">
        <v>100</v>
      </c>
      <c r="P84" s="5"/>
      <c r="Q84" s="14">
        <f t="shared" si="6"/>
        <v>0</v>
      </c>
      <c r="R84" s="19"/>
    </row>
    <row r="85" spans="1:18" x14ac:dyDescent="0.45">
      <c r="A85" s="19"/>
      <c r="B85" s="63"/>
      <c r="C85" s="64" t="s">
        <v>74</v>
      </c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2">
        <v>60</v>
      </c>
      <c r="P85" s="5"/>
      <c r="Q85" s="14">
        <f t="shared" si="6"/>
        <v>0</v>
      </c>
      <c r="R85" s="19"/>
    </row>
    <row r="86" spans="1:18" x14ac:dyDescent="0.45">
      <c r="A86" s="19"/>
      <c r="B86" s="63"/>
      <c r="C86" s="64" t="s">
        <v>75</v>
      </c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2">
        <v>60</v>
      </c>
      <c r="P86" s="5"/>
      <c r="Q86" s="14">
        <f t="shared" si="6"/>
        <v>0</v>
      </c>
      <c r="R86" s="19"/>
    </row>
    <row r="87" spans="1:18" x14ac:dyDescent="0.45">
      <c r="A87" s="19"/>
      <c r="B87" s="12" t="s">
        <v>15</v>
      </c>
      <c r="C87" s="64" t="s">
        <v>12</v>
      </c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2">
        <v>50</v>
      </c>
      <c r="P87" s="5"/>
      <c r="Q87" s="14">
        <f t="shared" si="6"/>
        <v>0</v>
      </c>
      <c r="R87" s="19"/>
    </row>
    <row r="88" spans="1:18" x14ac:dyDescent="0.45">
      <c r="A88" s="19"/>
      <c r="B88" s="63" t="s">
        <v>16</v>
      </c>
      <c r="C88" s="62" t="s">
        <v>13</v>
      </c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3">
        <v>50</v>
      </c>
      <c r="P88" s="68">
        <f>C90+G90+K90</f>
        <v>0</v>
      </c>
      <c r="Q88" s="75">
        <f t="shared" si="6"/>
        <v>0</v>
      </c>
      <c r="R88" s="19"/>
    </row>
    <row r="89" spans="1:18" x14ac:dyDescent="0.45">
      <c r="A89" s="19"/>
      <c r="B89" s="63"/>
      <c r="C89" s="62" t="s">
        <v>68</v>
      </c>
      <c r="D89" s="62"/>
      <c r="E89" s="62"/>
      <c r="F89" s="62"/>
      <c r="G89" s="62" t="s">
        <v>69</v>
      </c>
      <c r="H89" s="62"/>
      <c r="I89" s="62"/>
      <c r="J89" s="62"/>
      <c r="K89" s="62" t="s">
        <v>70</v>
      </c>
      <c r="L89" s="62"/>
      <c r="M89" s="62"/>
      <c r="N89" s="62"/>
      <c r="O89" s="63"/>
      <c r="P89" s="68"/>
      <c r="Q89" s="75"/>
      <c r="R89" s="19"/>
    </row>
    <row r="90" spans="1:18" x14ac:dyDescent="0.45">
      <c r="A90" s="19"/>
      <c r="B90" s="63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3"/>
      <c r="P90" s="68"/>
      <c r="Q90" s="75"/>
      <c r="R90" s="19"/>
    </row>
    <row r="91" spans="1:18" x14ac:dyDescent="0.45">
      <c r="A91" s="19"/>
      <c r="B91" s="74" t="s">
        <v>172</v>
      </c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4"/>
      <c r="P91" s="24"/>
      <c r="Q91" s="7"/>
      <c r="R91" s="19"/>
    </row>
    <row r="92" spans="1:18" ht="16.149999999999999" x14ac:dyDescent="0.45">
      <c r="A92" s="19"/>
      <c r="B92" s="2" t="s">
        <v>114</v>
      </c>
      <c r="C92" s="81" t="s">
        <v>115</v>
      </c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2">
        <v>50</v>
      </c>
      <c r="P92" s="5"/>
      <c r="Q92" s="14">
        <f>O92*P92</f>
        <v>0</v>
      </c>
      <c r="R92" s="19"/>
    </row>
    <row r="93" spans="1:18" ht="16.149999999999999" x14ac:dyDescent="0.45">
      <c r="A93" s="19"/>
      <c r="B93" s="2" t="s">
        <v>116</v>
      </c>
      <c r="C93" s="81" t="s">
        <v>119</v>
      </c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2">
        <v>35</v>
      </c>
      <c r="P93" s="5"/>
      <c r="Q93" s="14">
        <f t="shared" ref="Q93:Q95" si="7">O93*P93</f>
        <v>0</v>
      </c>
      <c r="R93" s="19"/>
    </row>
    <row r="94" spans="1:18" ht="16.5" x14ac:dyDescent="0.5">
      <c r="A94" s="19"/>
      <c r="B94" s="2" t="s">
        <v>117</v>
      </c>
      <c r="C94" s="84" t="s">
        <v>120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2">
        <v>40</v>
      </c>
      <c r="P94" s="5"/>
      <c r="Q94" s="14">
        <f t="shared" si="7"/>
        <v>0</v>
      </c>
      <c r="R94" s="19"/>
    </row>
    <row r="95" spans="1:18" ht="16.149999999999999" x14ac:dyDescent="0.45">
      <c r="A95" s="19"/>
      <c r="B95" s="2" t="s">
        <v>118</v>
      </c>
      <c r="C95" s="81" t="s">
        <v>121</v>
      </c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2">
        <v>25</v>
      </c>
      <c r="P95" s="5"/>
      <c r="Q95" s="14">
        <f t="shared" si="7"/>
        <v>0</v>
      </c>
      <c r="R95" s="19"/>
    </row>
    <row r="96" spans="1:18" x14ac:dyDescent="0.45">
      <c r="A96" s="19"/>
      <c r="B96" s="12" t="s">
        <v>122</v>
      </c>
      <c r="C96" s="64" t="s">
        <v>170</v>
      </c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2">
        <v>500</v>
      </c>
      <c r="P96" s="5"/>
      <c r="Q96" s="14">
        <f t="shared" ref="Q96:Q97" si="8">O96*P96</f>
        <v>0</v>
      </c>
      <c r="R96" s="19"/>
    </row>
    <row r="97" spans="1:18" x14ac:dyDescent="0.45">
      <c r="A97" s="19"/>
      <c r="B97" s="34" t="s">
        <v>169</v>
      </c>
      <c r="C97" s="62" t="s">
        <v>171</v>
      </c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34">
        <v>70</v>
      </c>
      <c r="P97" s="94">
        <f>C99+I99</f>
        <v>0</v>
      </c>
      <c r="Q97" s="97">
        <f t="shared" si="8"/>
        <v>0</v>
      </c>
      <c r="R97" s="19"/>
    </row>
    <row r="98" spans="1:18" x14ac:dyDescent="0.45">
      <c r="A98" s="19"/>
      <c r="B98" s="35"/>
      <c r="C98" s="62" t="s">
        <v>269</v>
      </c>
      <c r="D98" s="62"/>
      <c r="E98" s="62"/>
      <c r="F98" s="62"/>
      <c r="G98" s="62"/>
      <c r="H98" s="62"/>
      <c r="I98" s="62" t="s">
        <v>270</v>
      </c>
      <c r="J98" s="62"/>
      <c r="K98" s="62"/>
      <c r="L98" s="62"/>
      <c r="M98" s="62"/>
      <c r="N98" s="62"/>
      <c r="O98" s="35"/>
      <c r="P98" s="95"/>
      <c r="Q98" s="98"/>
      <c r="R98" s="19"/>
    </row>
    <row r="99" spans="1:18" x14ac:dyDescent="0.45">
      <c r="A99" s="19"/>
      <c r="B99" s="36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36"/>
      <c r="P99" s="96"/>
      <c r="Q99" s="99"/>
      <c r="R99" s="19"/>
    </row>
    <row r="100" spans="1:18" x14ac:dyDescent="0.45">
      <c r="A100" s="19"/>
      <c r="B100" s="34" t="s">
        <v>271</v>
      </c>
      <c r="C100" s="46" t="s">
        <v>272</v>
      </c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47"/>
      <c r="O100" s="34">
        <v>70</v>
      </c>
      <c r="P100" s="94">
        <f>C102+I102</f>
        <v>0</v>
      </c>
      <c r="Q100" s="97">
        <f t="shared" ref="Q100" si="9">O100*P100</f>
        <v>0</v>
      </c>
      <c r="R100" s="19"/>
    </row>
    <row r="101" spans="1:18" x14ac:dyDescent="0.45">
      <c r="A101" s="19"/>
      <c r="B101" s="35"/>
      <c r="C101" s="46" t="s">
        <v>273</v>
      </c>
      <c r="D101" s="90"/>
      <c r="E101" s="90"/>
      <c r="F101" s="90"/>
      <c r="G101" s="90"/>
      <c r="H101" s="47"/>
      <c r="I101" s="46" t="s">
        <v>274</v>
      </c>
      <c r="J101" s="90"/>
      <c r="K101" s="90"/>
      <c r="L101" s="90"/>
      <c r="M101" s="90"/>
      <c r="N101" s="47"/>
      <c r="O101" s="35"/>
      <c r="P101" s="95"/>
      <c r="Q101" s="98"/>
      <c r="R101" s="19"/>
    </row>
    <row r="102" spans="1:18" x14ac:dyDescent="0.45">
      <c r="A102" s="19"/>
      <c r="B102" s="36"/>
      <c r="C102" s="100"/>
      <c r="D102" s="101"/>
      <c r="E102" s="101"/>
      <c r="F102" s="101"/>
      <c r="G102" s="101"/>
      <c r="H102" s="102"/>
      <c r="I102" s="100"/>
      <c r="J102" s="101"/>
      <c r="K102" s="101"/>
      <c r="L102" s="101"/>
      <c r="M102" s="101"/>
      <c r="N102" s="102"/>
      <c r="O102" s="36"/>
      <c r="P102" s="96"/>
      <c r="Q102" s="99"/>
      <c r="R102" s="19"/>
    </row>
    <row r="103" spans="1:18" x14ac:dyDescent="0.45">
      <c r="A103" s="19"/>
      <c r="B103" s="12" t="s">
        <v>275</v>
      </c>
      <c r="C103" s="70" t="s">
        <v>276</v>
      </c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2"/>
      <c r="O103" s="2">
        <v>50</v>
      </c>
      <c r="P103" s="5"/>
      <c r="Q103" s="14">
        <f>O103*P103</f>
        <v>0</v>
      </c>
      <c r="R103" s="19"/>
    </row>
    <row r="104" spans="1:18" x14ac:dyDescent="0.45">
      <c r="A104" s="19"/>
      <c r="B104" s="34" t="s">
        <v>277</v>
      </c>
      <c r="C104" s="46" t="s">
        <v>280</v>
      </c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47"/>
      <c r="O104" s="34">
        <v>50</v>
      </c>
      <c r="P104" s="94">
        <f>SUM(C106:N106)</f>
        <v>0</v>
      </c>
      <c r="Q104" s="97">
        <f>O104*P104</f>
        <v>0</v>
      </c>
      <c r="R104" s="19"/>
    </row>
    <row r="105" spans="1:18" x14ac:dyDescent="0.45">
      <c r="A105" s="19"/>
      <c r="B105" s="35"/>
      <c r="C105" s="46" t="s">
        <v>281</v>
      </c>
      <c r="D105" s="47"/>
      <c r="E105" s="46" t="s">
        <v>282</v>
      </c>
      <c r="F105" s="47"/>
      <c r="G105" s="46" t="s">
        <v>283</v>
      </c>
      <c r="H105" s="47"/>
      <c r="I105" s="46" t="s">
        <v>284</v>
      </c>
      <c r="J105" s="47"/>
      <c r="K105" s="46" t="s">
        <v>285</v>
      </c>
      <c r="L105" s="47"/>
      <c r="M105" s="46" t="s">
        <v>286</v>
      </c>
      <c r="N105" s="47"/>
      <c r="O105" s="35"/>
      <c r="P105" s="95"/>
      <c r="Q105" s="98"/>
      <c r="R105" s="19"/>
    </row>
    <row r="106" spans="1:18" x14ac:dyDescent="0.45">
      <c r="A106" s="19"/>
      <c r="B106" s="36"/>
      <c r="C106" s="100"/>
      <c r="D106" s="102"/>
      <c r="E106" s="100"/>
      <c r="F106" s="102"/>
      <c r="G106" s="100"/>
      <c r="H106" s="102"/>
      <c r="I106" s="100"/>
      <c r="J106" s="102"/>
      <c r="K106" s="100"/>
      <c r="L106" s="102"/>
      <c r="M106" s="100"/>
      <c r="N106" s="102"/>
      <c r="O106" s="36"/>
      <c r="P106" s="96"/>
      <c r="Q106" s="99"/>
      <c r="R106" s="19"/>
    </row>
    <row r="107" spans="1:18" x14ac:dyDescent="0.45">
      <c r="A107" s="19"/>
      <c r="B107" s="34" t="s">
        <v>278</v>
      </c>
      <c r="C107" s="46" t="s">
        <v>287</v>
      </c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47"/>
      <c r="O107" s="34">
        <v>40</v>
      </c>
      <c r="P107" s="94">
        <f>SUM(C109:N109)</f>
        <v>0</v>
      </c>
      <c r="Q107" s="97">
        <f>O107*P107</f>
        <v>0</v>
      </c>
      <c r="R107" s="19"/>
    </row>
    <row r="108" spans="1:18" x14ac:dyDescent="0.45">
      <c r="A108" s="19"/>
      <c r="B108" s="35"/>
      <c r="C108" s="46" t="s">
        <v>288</v>
      </c>
      <c r="D108" s="90"/>
      <c r="E108" s="90"/>
      <c r="F108" s="47"/>
      <c r="G108" s="46" t="s">
        <v>289</v>
      </c>
      <c r="H108" s="90"/>
      <c r="I108" s="90"/>
      <c r="J108" s="47"/>
      <c r="K108" s="46" t="s">
        <v>290</v>
      </c>
      <c r="L108" s="90"/>
      <c r="M108" s="90"/>
      <c r="N108" s="47"/>
      <c r="O108" s="35"/>
      <c r="P108" s="95"/>
      <c r="Q108" s="98"/>
      <c r="R108" s="19"/>
    </row>
    <row r="109" spans="1:18" x14ac:dyDescent="0.45">
      <c r="A109" s="19"/>
      <c r="B109" s="36"/>
      <c r="C109" s="100"/>
      <c r="D109" s="101"/>
      <c r="E109" s="101"/>
      <c r="F109" s="102"/>
      <c r="G109" s="100"/>
      <c r="H109" s="101"/>
      <c r="I109" s="101"/>
      <c r="J109" s="102"/>
      <c r="K109" s="100"/>
      <c r="L109" s="101"/>
      <c r="M109" s="101"/>
      <c r="N109" s="102"/>
      <c r="O109" s="36"/>
      <c r="P109" s="96"/>
      <c r="Q109" s="99"/>
      <c r="R109" s="19"/>
    </row>
    <row r="110" spans="1:18" x14ac:dyDescent="0.45">
      <c r="A110" s="19"/>
      <c r="B110" s="12" t="s">
        <v>279</v>
      </c>
      <c r="C110" s="70" t="s">
        <v>291</v>
      </c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2"/>
      <c r="O110" s="2">
        <v>25</v>
      </c>
      <c r="P110" s="5"/>
      <c r="Q110" s="14">
        <f>O110*P110</f>
        <v>0</v>
      </c>
      <c r="R110" s="19"/>
    </row>
    <row r="111" spans="1:18" x14ac:dyDescent="0.45">
      <c r="A111" s="19"/>
      <c r="B111" s="12" t="s">
        <v>292</v>
      </c>
      <c r="C111" s="70" t="s">
        <v>294</v>
      </c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2"/>
      <c r="O111" s="2">
        <v>55</v>
      </c>
      <c r="P111" s="5"/>
      <c r="Q111" s="14">
        <f>O111*P111</f>
        <v>0</v>
      </c>
      <c r="R111" s="19"/>
    </row>
    <row r="112" spans="1:18" x14ac:dyDescent="0.45">
      <c r="A112" s="19"/>
      <c r="B112" s="34" t="s">
        <v>293</v>
      </c>
      <c r="C112" s="46" t="s">
        <v>295</v>
      </c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47"/>
      <c r="O112" s="34">
        <v>50</v>
      </c>
      <c r="P112" s="94">
        <f>SUM(C114:N114)</f>
        <v>0</v>
      </c>
      <c r="Q112" s="97">
        <f>O112*P112</f>
        <v>0</v>
      </c>
      <c r="R112" s="19"/>
    </row>
    <row r="113" spans="1:18" x14ac:dyDescent="0.45">
      <c r="A113" s="19"/>
      <c r="B113" s="35"/>
      <c r="C113" s="46" t="s">
        <v>296</v>
      </c>
      <c r="D113" s="90"/>
      <c r="E113" s="47"/>
      <c r="F113" s="46" t="s">
        <v>297</v>
      </c>
      <c r="G113" s="90"/>
      <c r="H113" s="47"/>
      <c r="I113" s="46" t="s">
        <v>298</v>
      </c>
      <c r="J113" s="90"/>
      <c r="K113" s="47"/>
      <c r="L113" s="46" t="s">
        <v>288</v>
      </c>
      <c r="M113" s="90"/>
      <c r="N113" s="47"/>
      <c r="O113" s="35"/>
      <c r="P113" s="95"/>
      <c r="Q113" s="98"/>
      <c r="R113" s="19"/>
    </row>
    <row r="114" spans="1:18" x14ac:dyDescent="0.45">
      <c r="A114" s="19"/>
      <c r="B114" s="36"/>
      <c r="C114" s="100"/>
      <c r="D114" s="101"/>
      <c r="E114" s="102"/>
      <c r="F114" s="100"/>
      <c r="G114" s="101"/>
      <c r="H114" s="102"/>
      <c r="I114" s="100"/>
      <c r="J114" s="101"/>
      <c r="K114" s="102"/>
      <c r="L114" s="100"/>
      <c r="M114" s="101"/>
      <c r="N114" s="102"/>
      <c r="O114" s="36"/>
      <c r="P114" s="96"/>
      <c r="Q114" s="99"/>
      <c r="R114" s="19"/>
    </row>
    <row r="115" spans="1:18" x14ac:dyDescent="0.45">
      <c r="A115" s="19"/>
      <c r="B115" s="34" t="s">
        <v>299</v>
      </c>
      <c r="C115" s="46" t="s">
        <v>300</v>
      </c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47"/>
      <c r="O115" s="34">
        <v>80</v>
      </c>
      <c r="P115" s="94">
        <f>SUM(C117:N117)</f>
        <v>0</v>
      </c>
      <c r="Q115" s="97">
        <f>O115*P115</f>
        <v>0</v>
      </c>
      <c r="R115" s="19"/>
    </row>
    <row r="116" spans="1:18" x14ac:dyDescent="0.45">
      <c r="A116" s="19"/>
      <c r="B116" s="35"/>
      <c r="C116" s="46" t="s">
        <v>288</v>
      </c>
      <c r="D116" s="90"/>
      <c r="E116" s="90"/>
      <c r="F116" s="47"/>
      <c r="G116" s="46" t="s">
        <v>301</v>
      </c>
      <c r="H116" s="90"/>
      <c r="I116" s="90"/>
      <c r="J116" s="47"/>
      <c r="K116" s="46" t="s">
        <v>296</v>
      </c>
      <c r="L116" s="90"/>
      <c r="M116" s="90"/>
      <c r="N116" s="47"/>
      <c r="O116" s="35"/>
      <c r="P116" s="95"/>
      <c r="Q116" s="98"/>
      <c r="R116" s="19"/>
    </row>
    <row r="117" spans="1:18" x14ac:dyDescent="0.45">
      <c r="A117" s="19"/>
      <c r="B117" s="36"/>
      <c r="C117" s="100"/>
      <c r="D117" s="101"/>
      <c r="E117" s="101"/>
      <c r="F117" s="102"/>
      <c r="G117" s="100"/>
      <c r="H117" s="101"/>
      <c r="I117" s="101"/>
      <c r="J117" s="102"/>
      <c r="K117" s="100"/>
      <c r="L117" s="101"/>
      <c r="M117" s="101"/>
      <c r="N117" s="102"/>
      <c r="O117" s="36"/>
      <c r="P117" s="96"/>
      <c r="Q117" s="99"/>
      <c r="R117" s="19"/>
    </row>
    <row r="118" spans="1:18" x14ac:dyDescent="0.45">
      <c r="A118" s="19"/>
      <c r="B118" s="12" t="s">
        <v>302</v>
      </c>
      <c r="C118" s="70" t="s">
        <v>303</v>
      </c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2"/>
      <c r="O118" s="2">
        <v>70</v>
      </c>
      <c r="P118" s="5"/>
      <c r="Q118" s="14">
        <f>O118*P118</f>
        <v>0</v>
      </c>
      <c r="R118" s="19"/>
    </row>
    <row r="119" spans="1:18" x14ac:dyDescent="0.45">
      <c r="A119" s="19"/>
      <c r="B119" s="74" t="s">
        <v>18</v>
      </c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4"/>
      <c r="P119" s="6"/>
      <c r="Q119" s="7"/>
      <c r="R119" s="19"/>
    </row>
    <row r="120" spans="1:18" x14ac:dyDescent="0.45">
      <c r="A120" s="19"/>
      <c r="B120" s="12" t="s">
        <v>123</v>
      </c>
      <c r="C120" s="64" t="s">
        <v>19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2">
        <v>580</v>
      </c>
      <c r="P120" s="5"/>
      <c r="Q120" s="14">
        <f>O120*P120</f>
        <v>0</v>
      </c>
      <c r="R120" s="19"/>
    </row>
    <row r="121" spans="1:18" x14ac:dyDescent="0.45">
      <c r="A121" s="19"/>
      <c r="B121" s="12" t="s">
        <v>304</v>
      </c>
      <c r="C121" s="64" t="s">
        <v>20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2">
        <v>85</v>
      </c>
      <c r="P121" s="5"/>
      <c r="Q121" s="14">
        <f>O121*P121</f>
        <v>0</v>
      </c>
      <c r="R121" s="19"/>
    </row>
    <row r="122" spans="1:18" x14ac:dyDescent="0.45">
      <c r="A122" s="19"/>
      <c r="B122" s="12" t="s">
        <v>305</v>
      </c>
      <c r="C122" s="64" t="s">
        <v>21</v>
      </c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2">
        <v>180</v>
      </c>
      <c r="P122" s="5"/>
      <c r="Q122" s="14">
        <f>O122*P122</f>
        <v>0</v>
      </c>
      <c r="R122" s="19"/>
    </row>
    <row r="123" spans="1:18" ht="16.149999999999999" x14ac:dyDescent="0.45">
      <c r="A123" s="19"/>
      <c r="B123" s="12" t="s">
        <v>124</v>
      </c>
      <c r="C123" s="81" t="s">
        <v>127</v>
      </c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2">
        <v>65</v>
      </c>
      <c r="P123" s="5"/>
      <c r="Q123" s="14">
        <f t="shared" ref="Q123:Q124" si="10">O123*P123</f>
        <v>0</v>
      </c>
      <c r="R123" s="19"/>
    </row>
    <row r="124" spans="1:18" x14ac:dyDescent="0.45">
      <c r="A124" s="19"/>
      <c r="B124" s="12" t="s">
        <v>306</v>
      </c>
      <c r="C124" s="64" t="s">
        <v>126</v>
      </c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2">
        <v>250</v>
      </c>
      <c r="P124" s="5"/>
      <c r="Q124" s="14">
        <f t="shared" si="10"/>
        <v>0</v>
      </c>
      <c r="R124" s="19"/>
    </row>
    <row r="125" spans="1:18" x14ac:dyDescent="0.45">
      <c r="A125" s="19"/>
      <c r="B125" s="12" t="s">
        <v>307</v>
      </c>
      <c r="C125" s="64" t="s">
        <v>125</v>
      </c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2">
        <v>65</v>
      </c>
      <c r="P125" s="5"/>
      <c r="Q125" s="14">
        <f>O125*P125</f>
        <v>0</v>
      </c>
      <c r="R125" s="19"/>
    </row>
    <row r="126" spans="1:18" x14ac:dyDescent="0.45">
      <c r="A126" s="19"/>
      <c r="B126" s="12" t="s">
        <v>308</v>
      </c>
      <c r="C126" s="64" t="s">
        <v>128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2">
        <v>380</v>
      </c>
      <c r="P126" s="5"/>
      <c r="Q126" s="14">
        <f t="shared" ref="Q126:Q127" si="11">O126*P126</f>
        <v>0</v>
      </c>
      <c r="R126" s="19"/>
    </row>
    <row r="127" spans="1:18" x14ac:dyDescent="0.45">
      <c r="A127" s="19"/>
      <c r="B127" s="12" t="s">
        <v>309</v>
      </c>
      <c r="C127" s="64" t="s">
        <v>310</v>
      </c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2">
        <v>65</v>
      </c>
      <c r="P127" s="5"/>
      <c r="Q127" s="14">
        <f t="shared" si="11"/>
        <v>0</v>
      </c>
      <c r="R127" s="19"/>
    </row>
    <row r="128" spans="1:18" x14ac:dyDescent="0.45">
      <c r="A128" s="19"/>
      <c r="B128" s="12" t="s">
        <v>311</v>
      </c>
      <c r="C128" s="64" t="s">
        <v>205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2">
        <v>350</v>
      </c>
      <c r="P128" s="5"/>
      <c r="Q128" s="14">
        <f>O128*P128</f>
        <v>0</v>
      </c>
      <c r="R128" s="19"/>
    </row>
    <row r="129" spans="1:18" x14ac:dyDescent="0.45">
      <c r="A129" s="19"/>
      <c r="B129" s="12" t="s">
        <v>312</v>
      </c>
      <c r="C129" s="64" t="s">
        <v>22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2">
        <v>85</v>
      </c>
      <c r="P129" s="5"/>
      <c r="Q129" s="14">
        <f>O129*P129</f>
        <v>0</v>
      </c>
      <c r="R129" s="19"/>
    </row>
    <row r="130" spans="1:18" ht="16.149999999999999" x14ac:dyDescent="0.45">
      <c r="A130" s="19"/>
      <c r="B130" s="12" t="s">
        <v>313</v>
      </c>
      <c r="C130" s="81" t="s">
        <v>318</v>
      </c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2">
        <v>750</v>
      </c>
      <c r="P130" s="5"/>
      <c r="Q130" s="14">
        <f t="shared" ref="Q130:Q134" si="12">O130*P130</f>
        <v>0</v>
      </c>
      <c r="R130" s="19"/>
    </row>
    <row r="131" spans="1:18" x14ac:dyDescent="0.45">
      <c r="A131" s="19"/>
      <c r="B131" s="12" t="s">
        <v>314</v>
      </c>
      <c r="C131" s="64" t="s">
        <v>319</v>
      </c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2">
        <v>1300</v>
      </c>
      <c r="P131" s="5"/>
      <c r="Q131" s="14">
        <f t="shared" si="12"/>
        <v>0</v>
      </c>
      <c r="R131" s="19"/>
    </row>
    <row r="132" spans="1:18" x14ac:dyDescent="0.45">
      <c r="A132" s="19"/>
      <c r="B132" s="12" t="s">
        <v>315</v>
      </c>
      <c r="C132" s="70" t="s">
        <v>320</v>
      </c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2"/>
      <c r="O132" s="2">
        <v>2100</v>
      </c>
      <c r="P132" s="5"/>
      <c r="Q132" s="14">
        <f t="shared" si="12"/>
        <v>0</v>
      </c>
      <c r="R132" s="19"/>
    </row>
    <row r="133" spans="1:18" x14ac:dyDescent="0.45">
      <c r="A133" s="19"/>
      <c r="B133" s="12" t="s">
        <v>316</v>
      </c>
      <c r="C133" s="64" t="s">
        <v>321</v>
      </c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2">
        <v>800</v>
      </c>
      <c r="P133" s="5"/>
      <c r="Q133" s="14">
        <f t="shared" si="12"/>
        <v>0</v>
      </c>
      <c r="R133" s="19"/>
    </row>
    <row r="134" spans="1:18" x14ac:dyDescent="0.45">
      <c r="A134" s="19"/>
      <c r="B134" s="12" t="s">
        <v>317</v>
      </c>
      <c r="C134" s="64" t="s">
        <v>322</v>
      </c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2">
        <v>350</v>
      </c>
      <c r="P134" s="5"/>
      <c r="Q134" s="14">
        <f t="shared" si="12"/>
        <v>0</v>
      </c>
      <c r="R134" s="19"/>
    </row>
    <row r="135" spans="1:18" x14ac:dyDescent="0.45">
      <c r="A135" s="19"/>
      <c r="B135" s="79" t="s">
        <v>129</v>
      </c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4"/>
      <c r="P135" s="24"/>
      <c r="Q135" s="7"/>
      <c r="R135" s="19"/>
    </row>
    <row r="136" spans="1:18" x14ac:dyDescent="0.45">
      <c r="A136" s="19"/>
      <c r="B136" s="2" t="s">
        <v>323</v>
      </c>
      <c r="C136" s="87" t="s">
        <v>324</v>
      </c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9"/>
      <c r="O136" s="2">
        <v>150</v>
      </c>
      <c r="P136" s="8"/>
      <c r="Q136" s="14">
        <f t="shared" ref="Q136:Q141" si="13">O136*P136</f>
        <v>0</v>
      </c>
      <c r="R136" s="19"/>
    </row>
    <row r="137" spans="1:18" x14ac:dyDescent="0.45">
      <c r="A137" s="19"/>
      <c r="B137" s="2" t="s">
        <v>372</v>
      </c>
      <c r="C137" s="87" t="s">
        <v>325</v>
      </c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9"/>
      <c r="O137" s="2">
        <v>190</v>
      </c>
      <c r="P137" s="8"/>
      <c r="Q137" s="14">
        <f t="shared" si="13"/>
        <v>0</v>
      </c>
      <c r="R137" s="19"/>
    </row>
    <row r="138" spans="1:18" x14ac:dyDescent="0.45">
      <c r="A138" s="19"/>
      <c r="B138" s="2" t="s">
        <v>373</v>
      </c>
      <c r="C138" s="87" t="s">
        <v>326</v>
      </c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9"/>
      <c r="O138" s="2">
        <v>55</v>
      </c>
      <c r="P138" s="8"/>
      <c r="Q138" s="14">
        <f t="shared" si="13"/>
        <v>0</v>
      </c>
      <c r="R138" s="19"/>
    </row>
    <row r="139" spans="1:18" x14ac:dyDescent="0.45">
      <c r="A139" s="19"/>
      <c r="B139" s="2" t="s">
        <v>374</v>
      </c>
      <c r="C139" s="87" t="s">
        <v>327</v>
      </c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9"/>
      <c r="O139" s="2">
        <v>90</v>
      </c>
      <c r="P139" s="8"/>
      <c r="Q139" s="14">
        <f t="shared" si="13"/>
        <v>0</v>
      </c>
      <c r="R139" s="19"/>
    </row>
    <row r="140" spans="1:18" x14ac:dyDescent="0.45">
      <c r="A140" s="19"/>
      <c r="B140" s="2" t="s">
        <v>375</v>
      </c>
      <c r="C140" s="87" t="s">
        <v>328</v>
      </c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9"/>
      <c r="O140" s="2">
        <v>100</v>
      </c>
      <c r="P140" s="8"/>
      <c r="Q140" s="14">
        <f t="shared" si="13"/>
        <v>0</v>
      </c>
      <c r="R140" s="19"/>
    </row>
    <row r="141" spans="1:18" x14ac:dyDescent="0.45">
      <c r="A141" s="19"/>
      <c r="B141" s="2" t="s">
        <v>376</v>
      </c>
      <c r="C141" s="87" t="s">
        <v>329</v>
      </c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9"/>
      <c r="O141" s="2">
        <v>100</v>
      </c>
      <c r="P141" s="8"/>
      <c r="Q141" s="14">
        <f t="shared" si="13"/>
        <v>0</v>
      </c>
      <c r="R141" s="19"/>
    </row>
    <row r="142" spans="1:18" x14ac:dyDescent="0.45">
      <c r="A142" s="19"/>
      <c r="B142" s="2" t="s">
        <v>377</v>
      </c>
      <c r="C142" s="87" t="s">
        <v>330</v>
      </c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9"/>
      <c r="O142" s="2">
        <v>190</v>
      </c>
      <c r="P142" s="8"/>
      <c r="Q142" s="14">
        <f t="shared" ref="Q142:Q143" si="14">O142*P142</f>
        <v>0</v>
      </c>
      <c r="R142" s="19"/>
    </row>
    <row r="143" spans="1:18" x14ac:dyDescent="0.45">
      <c r="A143" s="19">
        <v>1</v>
      </c>
      <c r="B143" s="2" t="s">
        <v>378</v>
      </c>
      <c r="C143" s="103" t="s">
        <v>334</v>
      </c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5"/>
      <c r="O143" s="2">
        <v>150</v>
      </c>
      <c r="P143" s="5"/>
      <c r="Q143" s="14">
        <f t="shared" si="14"/>
        <v>0</v>
      </c>
      <c r="R143" s="19"/>
    </row>
    <row r="144" spans="1:18" x14ac:dyDescent="0.45">
      <c r="A144" s="19"/>
      <c r="B144" s="2" t="s">
        <v>379</v>
      </c>
      <c r="C144" s="73" t="s">
        <v>335</v>
      </c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2">
        <v>870</v>
      </c>
      <c r="P144" s="5"/>
      <c r="Q144" s="14">
        <f t="shared" ref="Q144:Q160" si="15">O144*P144</f>
        <v>0</v>
      </c>
      <c r="R144" s="19"/>
    </row>
    <row r="145" spans="1:18" x14ac:dyDescent="0.45">
      <c r="A145" s="19"/>
      <c r="B145" s="2" t="s">
        <v>380</v>
      </c>
      <c r="C145" s="73" t="s">
        <v>336</v>
      </c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2">
        <v>195</v>
      </c>
      <c r="P145" s="5"/>
      <c r="Q145" s="14">
        <f t="shared" si="15"/>
        <v>0</v>
      </c>
      <c r="R145" s="19"/>
    </row>
    <row r="146" spans="1:18" x14ac:dyDescent="0.45">
      <c r="A146" s="19"/>
      <c r="B146" s="2" t="s">
        <v>381</v>
      </c>
      <c r="C146" s="73" t="s">
        <v>337</v>
      </c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13">
        <v>90</v>
      </c>
      <c r="P146" s="25"/>
      <c r="Q146" s="29">
        <f t="shared" si="15"/>
        <v>0</v>
      </c>
      <c r="R146" s="19"/>
    </row>
    <row r="147" spans="1:18" x14ac:dyDescent="0.45">
      <c r="A147" s="19"/>
      <c r="B147" s="2" t="s">
        <v>382</v>
      </c>
      <c r="C147" s="73" t="s">
        <v>338</v>
      </c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13">
        <v>170</v>
      </c>
      <c r="P147" s="25"/>
      <c r="Q147" s="29">
        <f t="shared" si="15"/>
        <v>0</v>
      </c>
      <c r="R147" s="19"/>
    </row>
    <row r="148" spans="1:18" x14ac:dyDescent="0.45">
      <c r="A148" s="19"/>
      <c r="B148" s="2" t="s">
        <v>383</v>
      </c>
      <c r="C148" s="73" t="s">
        <v>339</v>
      </c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13">
        <v>85</v>
      </c>
      <c r="P148" s="25"/>
      <c r="Q148" s="29">
        <f t="shared" si="15"/>
        <v>0</v>
      </c>
      <c r="R148" s="19"/>
    </row>
    <row r="149" spans="1:18" x14ac:dyDescent="0.45">
      <c r="A149" s="19"/>
      <c r="B149" s="2" t="s">
        <v>384</v>
      </c>
      <c r="C149" s="85" t="s">
        <v>340</v>
      </c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13">
        <v>190</v>
      </c>
      <c r="P149" s="25"/>
      <c r="Q149" s="29">
        <f t="shared" si="15"/>
        <v>0</v>
      </c>
      <c r="R149" s="19"/>
    </row>
    <row r="150" spans="1:18" x14ac:dyDescent="0.45">
      <c r="A150" s="19"/>
      <c r="B150" s="2" t="s">
        <v>386</v>
      </c>
      <c r="C150" s="85" t="s">
        <v>341</v>
      </c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13">
        <v>1350</v>
      </c>
      <c r="P150" s="25"/>
      <c r="Q150" s="29">
        <f t="shared" si="15"/>
        <v>0</v>
      </c>
      <c r="R150" s="19"/>
    </row>
    <row r="151" spans="1:18" x14ac:dyDescent="0.45">
      <c r="A151" s="19"/>
      <c r="B151" s="2" t="s">
        <v>387</v>
      </c>
      <c r="C151" s="85" t="s">
        <v>342</v>
      </c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13">
        <v>140</v>
      </c>
      <c r="P151" s="25"/>
      <c r="Q151" s="29">
        <f t="shared" si="15"/>
        <v>0</v>
      </c>
      <c r="R151" s="19"/>
    </row>
    <row r="152" spans="1:18" x14ac:dyDescent="0.45">
      <c r="A152" s="19"/>
      <c r="B152" s="2" t="s">
        <v>388</v>
      </c>
      <c r="C152" s="73" t="s">
        <v>343</v>
      </c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13">
        <v>95</v>
      </c>
      <c r="P152" s="25"/>
      <c r="Q152" s="29">
        <f t="shared" si="15"/>
        <v>0</v>
      </c>
      <c r="R152" s="19"/>
    </row>
    <row r="153" spans="1:18" x14ac:dyDescent="0.45">
      <c r="A153" s="19"/>
      <c r="B153" s="2" t="s">
        <v>389</v>
      </c>
      <c r="C153" s="73" t="s">
        <v>344</v>
      </c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13">
        <v>120</v>
      </c>
      <c r="P153" s="25"/>
      <c r="Q153" s="29">
        <f t="shared" si="15"/>
        <v>0</v>
      </c>
      <c r="R153" s="19"/>
    </row>
    <row r="154" spans="1:18" x14ac:dyDescent="0.45">
      <c r="A154" s="19"/>
      <c r="B154" s="2" t="s">
        <v>390</v>
      </c>
      <c r="C154" s="73" t="s">
        <v>345</v>
      </c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13">
        <v>105</v>
      </c>
      <c r="P154" s="25"/>
      <c r="Q154" s="29">
        <f t="shared" si="15"/>
        <v>0</v>
      </c>
      <c r="R154" s="19"/>
    </row>
    <row r="155" spans="1:18" x14ac:dyDescent="0.45">
      <c r="A155" s="19"/>
      <c r="B155" s="2" t="s">
        <v>391</v>
      </c>
      <c r="C155" s="73" t="s">
        <v>346</v>
      </c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13">
        <v>160</v>
      </c>
      <c r="P155" s="25"/>
      <c r="Q155" s="29">
        <f t="shared" si="15"/>
        <v>0</v>
      </c>
      <c r="R155" s="19"/>
    </row>
    <row r="156" spans="1:18" x14ac:dyDescent="0.45">
      <c r="A156" s="19"/>
      <c r="B156" s="2" t="s">
        <v>392</v>
      </c>
      <c r="C156" s="73" t="s">
        <v>347</v>
      </c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13">
        <v>155</v>
      </c>
      <c r="P156" s="25"/>
      <c r="Q156" s="29">
        <f t="shared" si="15"/>
        <v>0</v>
      </c>
      <c r="R156" s="19"/>
    </row>
    <row r="157" spans="1:18" x14ac:dyDescent="0.45">
      <c r="A157" s="19"/>
      <c r="B157" s="2" t="s">
        <v>393</v>
      </c>
      <c r="C157" s="73" t="s">
        <v>348</v>
      </c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13">
        <v>110</v>
      </c>
      <c r="P157" s="25"/>
      <c r="Q157" s="29">
        <f t="shared" si="15"/>
        <v>0</v>
      </c>
      <c r="R157" s="19"/>
    </row>
    <row r="158" spans="1:18" x14ac:dyDescent="0.45">
      <c r="A158" s="19"/>
      <c r="B158" s="12" t="s">
        <v>394</v>
      </c>
      <c r="C158" s="70" t="s">
        <v>0</v>
      </c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2"/>
      <c r="O158" s="2">
        <v>580</v>
      </c>
      <c r="P158" s="5"/>
      <c r="Q158" s="14">
        <f t="shared" si="15"/>
        <v>0</v>
      </c>
      <c r="R158" s="19"/>
    </row>
    <row r="159" spans="1:18" x14ac:dyDescent="0.45">
      <c r="A159" s="19"/>
      <c r="B159" s="12" t="s">
        <v>395</v>
      </c>
      <c r="C159" s="70" t="s">
        <v>206</v>
      </c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2"/>
      <c r="O159" s="2">
        <v>350</v>
      </c>
      <c r="P159" s="5"/>
      <c r="Q159" s="14">
        <f t="shared" si="15"/>
        <v>0</v>
      </c>
      <c r="R159" s="19"/>
    </row>
    <row r="160" spans="1:18" x14ac:dyDescent="0.45">
      <c r="A160" s="19"/>
      <c r="B160" s="12" t="s">
        <v>396</v>
      </c>
      <c r="C160" s="70" t="s">
        <v>1</v>
      </c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2"/>
      <c r="O160" s="2">
        <v>280</v>
      </c>
      <c r="P160" s="5"/>
      <c r="Q160" s="14">
        <f t="shared" si="15"/>
        <v>0</v>
      </c>
      <c r="R160" s="19"/>
    </row>
    <row r="161" spans="1:18" x14ac:dyDescent="0.45">
      <c r="A161" s="19"/>
      <c r="B161" s="12" t="s">
        <v>397</v>
      </c>
      <c r="C161" s="73" t="s">
        <v>130</v>
      </c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2">
        <v>360</v>
      </c>
      <c r="P161" s="5"/>
      <c r="Q161" s="14">
        <f>O161*P161</f>
        <v>0</v>
      </c>
      <c r="R161" s="19"/>
    </row>
    <row r="162" spans="1:18" x14ac:dyDescent="0.45">
      <c r="A162" s="19"/>
      <c r="B162" s="12" t="s">
        <v>385</v>
      </c>
      <c r="C162" s="73" t="s">
        <v>131</v>
      </c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2">
        <v>50</v>
      </c>
      <c r="P162" s="5"/>
      <c r="Q162" s="14">
        <f>O162*P162</f>
        <v>0</v>
      </c>
      <c r="R162" s="19"/>
    </row>
    <row r="163" spans="1:18" x14ac:dyDescent="0.45">
      <c r="A163" s="19"/>
      <c r="B163" s="12" t="s">
        <v>398</v>
      </c>
      <c r="C163" s="73" t="s">
        <v>132</v>
      </c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2">
        <v>50</v>
      </c>
      <c r="P163" s="5"/>
      <c r="Q163" s="14">
        <f>O163*P163</f>
        <v>0</v>
      </c>
      <c r="R163" s="19"/>
    </row>
    <row r="164" spans="1:18" x14ac:dyDescent="0.45">
      <c r="A164" s="19"/>
      <c r="B164" s="74" t="s">
        <v>133</v>
      </c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4"/>
      <c r="P164" s="24"/>
      <c r="Q164" s="7"/>
      <c r="R164" s="19"/>
    </row>
    <row r="165" spans="1:18" x14ac:dyDescent="0.45">
      <c r="A165" s="19"/>
      <c r="B165" s="12" t="s">
        <v>33</v>
      </c>
      <c r="C165" s="64" t="s">
        <v>2</v>
      </c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2">
        <v>130</v>
      </c>
      <c r="P165" s="5"/>
      <c r="Q165" s="14">
        <f t="shared" ref="Q165:Q168" si="16">O165*P165</f>
        <v>0</v>
      </c>
      <c r="R165" s="19"/>
    </row>
    <row r="166" spans="1:18" x14ac:dyDescent="0.45">
      <c r="A166" s="19"/>
      <c r="B166" s="12" t="s">
        <v>331</v>
      </c>
      <c r="C166" s="64" t="s">
        <v>3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2">
        <v>130</v>
      </c>
      <c r="P166" s="5"/>
      <c r="Q166" s="14">
        <f t="shared" si="16"/>
        <v>0</v>
      </c>
      <c r="R166" s="19"/>
    </row>
    <row r="167" spans="1:18" x14ac:dyDescent="0.45">
      <c r="A167" s="19"/>
      <c r="B167" s="12" t="s">
        <v>332</v>
      </c>
      <c r="C167" s="64" t="s">
        <v>4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2">
        <v>120</v>
      </c>
      <c r="P167" s="5"/>
      <c r="Q167" s="14">
        <f t="shared" si="16"/>
        <v>0</v>
      </c>
      <c r="R167" s="19"/>
    </row>
    <row r="168" spans="1:18" x14ac:dyDescent="0.45">
      <c r="A168" s="19"/>
      <c r="B168" s="12" t="s">
        <v>333</v>
      </c>
      <c r="C168" s="64" t="s">
        <v>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2">
        <v>280</v>
      </c>
      <c r="P168" s="5"/>
      <c r="Q168" s="14">
        <f t="shared" si="16"/>
        <v>0</v>
      </c>
      <c r="R168" s="19"/>
    </row>
    <row r="169" spans="1:18" x14ac:dyDescent="0.45">
      <c r="A169" s="19"/>
      <c r="B169" s="74" t="s">
        <v>402</v>
      </c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4"/>
      <c r="P169" s="6"/>
      <c r="Q169" s="7"/>
      <c r="R169" s="19"/>
    </row>
    <row r="170" spans="1:18" x14ac:dyDescent="0.45">
      <c r="A170" s="19"/>
      <c r="B170" s="31" t="s">
        <v>67</v>
      </c>
      <c r="C170" s="32"/>
      <c r="D170" s="32"/>
      <c r="E170" s="32"/>
      <c r="F170" s="33"/>
      <c r="G170" s="31" t="s">
        <v>350</v>
      </c>
      <c r="H170" s="33"/>
      <c r="I170" s="86" t="s">
        <v>140</v>
      </c>
      <c r="J170" s="86"/>
      <c r="K170" s="86" t="s">
        <v>141</v>
      </c>
      <c r="L170" s="86"/>
      <c r="M170" s="86" t="s">
        <v>142</v>
      </c>
      <c r="N170" s="86"/>
      <c r="O170" s="9"/>
      <c r="P170" s="10"/>
      <c r="Q170" s="11"/>
      <c r="R170" s="19"/>
    </row>
    <row r="171" spans="1:18" x14ac:dyDescent="0.45">
      <c r="A171" s="19"/>
      <c r="B171" s="63" t="s">
        <v>134</v>
      </c>
      <c r="C171" s="45" t="s">
        <v>144</v>
      </c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2">
        <v>300</v>
      </c>
      <c r="P171" s="5"/>
      <c r="Q171" s="14">
        <f>O171*P171</f>
        <v>0</v>
      </c>
      <c r="R171" s="19"/>
    </row>
    <row r="172" spans="1:18" x14ac:dyDescent="0.45">
      <c r="A172" s="19"/>
      <c r="B172" s="63"/>
      <c r="C172" s="45" t="s">
        <v>145</v>
      </c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2">
        <v>300</v>
      </c>
      <c r="P172" s="5"/>
      <c r="Q172" s="14">
        <f>O171*P172</f>
        <v>0</v>
      </c>
      <c r="R172" s="19"/>
    </row>
    <row r="173" spans="1:18" x14ac:dyDescent="0.45">
      <c r="A173" s="19"/>
      <c r="B173" s="63"/>
      <c r="C173" s="45" t="s">
        <v>146</v>
      </c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2">
        <v>300</v>
      </c>
      <c r="P173" s="5"/>
      <c r="Q173" s="14">
        <f>O171*P173</f>
        <v>0</v>
      </c>
      <c r="R173" s="19"/>
    </row>
    <row r="174" spans="1:18" x14ac:dyDescent="0.45">
      <c r="A174" s="19"/>
      <c r="B174" s="63"/>
      <c r="C174" s="45" t="s">
        <v>147</v>
      </c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2">
        <v>300</v>
      </c>
      <c r="P174" s="5"/>
      <c r="Q174" s="14">
        <f>O171*P174</f>
        <v>0</v>
      </c>
      <c r="R174" s="19"/>
    </row>
    <row r="175" spans="1:18" x14ac:dyDescent="0.45">
      <c r="A175" s="19"/>
      <c r="B175" s="63" t="s">
        <v>135</v>
      </c>
      <c r="C175" s="63" t="s">
        <v>150</v>
      </c>
      <c r="D175" s="63"/>
      <c r="E175" s="46" t="s">
        <v>30</v>
      </c>
      <c r="F175" s="47"/>
      <c r="G175" s="43"/>
      <c r="H175" s="44"/>
      <c r="I175" s="30"/>
      <c r="J175" s="30"/>
      <c r="K175" s="30"/>
      <c r="L175" s="30"/>
      <c r="M175" s="30"/>
      <c r="N175" s="30"/>
      <c r="O175" s="2">
        <v>180</v>
      </c>
      <c r="P175" s="5">
        <f>G175+I175+K175+M175</f>
        <v>0</v>
      </c>
      <c r="Q175" s="14">
        <f t="shared" ref="Q175:Q198" si="17">O175*P175</f>
        <v>0</v>
      </c>
      <c r="R175" s="19"/>
    </row>
    <row r="176" spans="1:18" x14ac:dyDescent="0.45">
      <c r="A176" s="19"/>
      <c r="B176" s="63"/>
      <c r="C176" s="63"/>
      <c r="D176" s="63"/>
      <c r="E176" s="46" t="s">
        <v>31</v>
      </c>
      <c r="F176" s="47"/>
      <c r="G176" s="43"/>
      <c r="H176" s="44"/>
      <c r="I176" s="30"/>
      <c r="J176" s="30"/>
      <c r="K176" s="30"/>
      <c r="L176" s="30"/>
      <c r="M176" s="30"/>
      <c r="N176" s="30"/>
      <c r="O176" s="2">
        <v>180</v>
      </c>
      <c r="P176" s="5">
        <f t="shared" ref="P176:P197" si="18">G176+I176+K176+M176</f>
        <v>0</v>
      </c>
      <c r="Q176" s="14">
        <f t="shared" si="17"/>
        <v>0</v>
      </c>
      <c r="R176" s="19"/>
    </row>
    <row r="177" spans="1:18" x14ac:dyDescent="0.45">
      <c r="A177" s="19"/>
      <c r="B177" s="63"/>
      <c r="C177" s="63"/>
      <c r="D177" s="63"/>
      <c r="E177" s="46" t="s">
        <v>32</v>
      </c>
      <c r="F177" s="47"/>
      <c r="G177" s="43"/>
      <c r="H177" s="44"/>
      <c r="I177" s="30"/>
      <c r="J177" s="30"/>
      <c r="K177" s="30"/>
      <c r="L177" s="30"/>
      <c r="M177" s="30"/>
      <c r="N177" s="30"/>
      <c r="O177" s="2">
        <v>180</v>
      </c>
      <c r="P177" s="5">
        <f t="shared" si="18"/>
        <v>0</v>
      </c>
      <c r="Q177" s="14">
        <f t="shared" si="17"/>
        <v>0</v>
      </c>
      <c r="R177" s="19"/>
    </row>
    <row r="178" spans="1:18" x14ac:dyDescent="0.45">
      <c r="A178" s="19"/>
      <c r="B178" s="63" t="s">
        <v>136</v>
      </c>
      <c r="C178" s="63" t="s">
        <v>151</v>
      </c>
      <c r="D178" s="63"/>
      <c r="E178" s="46" t="s">
        <v>27</v>
      </c>
      <c r="F178" s="47"/>
      <c r="G178" s="43"/>
      <c r="H178" s="44"/>
      <c r="I178" s="30"/>
      <c r="J178" s="30"/>
      <c r="K178" s="30"/>
      <c r="L178" s="30"/>
      <c r="M178" s="30"/>
      <c r="N178" s="30"/>
      <c r="O178" s="2">
        <v>180</v>
      </c>
      <c r="P178" s="5">
        <f t="shared" si="18"/>
        <v>0</v>
      </c>
      <c r="Q178" s="14">
        <f t="shared" si="17"/>
        <v>0</v>
      </c>
      <c r="R178" s="19"/>
    </row>
    <row r="179" spans="1:18" x14ac:dyDescent="0.45">
      <c r="A179" s="19"/>
      <c r="B179" s="63"/>
      <c r="C179" s="63"/>
      <c r="D179" s="63"/>
      <c r="E179" s="46" t="s">
        <v>26</v>
      </c>
      <c r="F179" s="47"/>
      <c r="G179" s="43"/>
      <c r="H179" s="44"/>
      <c r="I179" s="30"/>
      <c r="J179" s="30"/>
      <c r="K179" s="30"/>
      <c r="L179" s="30"/>
      <c r="M179" s="30"/>
      <c r="N179" s="30"/>
      <c r="O179" s="2">
        <v>180</v>
      </c>
      <c r="P179" s="5">
        <f t="shared" si="18"/>
        <v>0</v>
      </c>
      <c r="Q179" s="14">
        <f t="shared" si="17"/>
        <v>0</v>
      </c>
      <c r="R179" s="19"/>
    </row>
    <row r="180" spans="1:18" x14ac:dyDescent="0.45">
      <c r="A180" s="19"/>
      <c r="B180" s="63"/>
      <c r="C180" s="63"/>
      <c r="D180" s="63"/>
      <c r="E180" s="46" t="s">
        <v>29</v>
      </c>
      <c r="F180" s="47"/>
      <c r="G180" s="43"/>
      <c r="H180" s="44"/>
      <c r="I180" s="30"/>
      <c r="J180" s="30"/>
      <c r="K180" s="30"/>
      <c r="L180" s="30"/>
      <c r="M180" s="30"/>
      <c r="N180" s="30"/>
      <c r="O180" s="2">
        <v>180</v>
      </c>
      <c r="P180" s="5">
        <f t="shared" si="18"/>
        <v>0</v>
      </c>
      <c r="Q180" s="14">
        <f t="shared" si="17"/>
        <v>0</v>
      </c>
      <c r="R180" s="19"/>
    </row>
    <row r="181" spans="1:18" x14ac:dyDescent="0.45">
      <c r="A181" s="19"/>
      <c r="B181" s="63" t="s">
        <v>137</v>
      </c>
      <c r="C181" s="63" t="s">
        <v>153</v>
      </c>
      <c r="D181" s="63"/>
      <c r="E181" s="46" t="s">
        <v>154</v>
      </c>
      <c r="F181" s="47"/>
      <c r="G181" s="43"/>
      <c r="H181" s="44"/>
      <c r="I181" s="30"/>
      <c r="J181" s="30"/>
      <c r="K181" s="30"/>
      <c r="L181" s="30"/>
      <c r="M181" s="30"/>
      <c r="N181" s="30"/>
      <c r="O181" s="2">
        <v>180</v>
      </c>
      <c r="P181" s="5">
        <f t="shared" si="18"/>
        <v>0</v>
      </c>
      <c r="Q181" s="14">
        <f t="shared" si="17"/>
        <v>0</v>
      </c>
      <c r="R181" s="19"/>
    </row>
    <row r="182" spans="1:18" x14ac:dyDescent="0.45">
      <c r="A182" s="19"/>
      <c r="B182" s="63"/>
      <c r="C182" s="63"/>
      <c r="D182" s="63"/>
      <c r="E182" s="46" t="s">
        <v>30</v>
      </c>
      <c r="F182" s="47"/>
      <c r="G182" s="43"/>
      <c r="H182" s="44"/>
      <c r="I182" s="30"/>
      <c r="J182" s="30"/>
      <c r="K182" s="30"/>
      <c r="L182" s="30"/>
      <c r="M182" s="30"/>
      <c r="N182" s="30"/>
      <c r="O182" s="2">
        <v>180</v>
      </c>
      <c r="P182" s="5">
        <f t="shared" si="18"/>
        <v>0</v>
      </c>
      <c r="Q182" s="14">
        <f t="shared" si="17"/>
        <v>0</v>
      </c>
      <c r="R182" s="19"/>
    </row>
    <row r="183" spans="1:18" x14ac:dyDescent="0.45">
      <c r="A183" s="19"/>
      <c r="B183" s="63"/>
      <c r="C183" s="63"/>
      <c r="D183" s="63"/>
      <c r="E183" s="46" t="s">
        <v>155</v>
      </c>
      <c r="F183" s="47"/>
      <c r="G183" s="43"/>
      <c r="H183" s="44"/>
      <c r="I183" s="30"/>
      <c r="J183" s="30"/>
      <c r="K183" s="30"/>
      <c r="L183" s="30"/>
      <c r="M183" s="30"/>
      <c r="N183" s="30"/>
      <c r="O183" s="2">
        <v>180</v>
      </c>
      <c r="P183" s="5">
        <f t="shared" si="18"/>
        <v>0</v>
      </c>
      <c r="Q183" s="14">
        <f t="shared" si="17"/>
        <v>0</v>
      </c>
      <c r="R183" s="19"/>
    </row>
    <row r="184" spans="1:18" x14ac:dyDescent="0.45">
      <c r="A184" s="19"/>
      <c r="B184" s="63" t="s">
        <v>138</v>
      </c>
      <c r="C184" s="63" t="s">
        <v>156</v>
      </c>
      <c r="D184" s="63"/>
      <c r="E184" s="46" t="s">
        <v>26</v>
      </c>
      <c r="F184" s="47"/>
      <c r="G184" s="43"/>
      <c r="H184" s="44"/>
      <c r="I184" s="30"/>
      <c r="J184" s="30"/>
      <c r="K184" s="30"/>
      <c r="L184" s="30"/>
      <c r="M184" s="30"/>
      <c r="N184" s="30"/>
      <c r="O184" s="2">
        <v>180</v>
      </c>
      <c r="P184" s="5">
        <f t="shared" si="18"/>
        <v>0</v>
      </c>
      <c r="Q184" s="14">
        <f t="shared" si="17"/>
        <v>0</v>
      </c>
      <c r="R184" s="19"/>
    </row>
    <row r="185" spans="1:18" x14ac:dyDescent="0.45">
      <c r="A185" s="19"/>
      <c r="B185" s="63"/>
      <c r="C185" s="63"/>
      <c r="D185" s="63"/>
      <c r="E185" s="46" t="s">
        <v>27</v>
      </c>
      <c r="F185" s="47"/>
      <c r="G185" s="43"/>
      <c r="H185" s="44"/>
      <c r="I185" s="30"/>
      <c r="J185" s="30"/>
      <c r="K185" s="30"/>
      <c r="L185" s="30"/>
      <c r="M185" s="30"/>
      <c r="N185" s="30"/>
      <c r="O185" s="2">
        <v>180</v>
      </c>
      <c r="P185" s="5">
        <f t="shared" si="18"/>
        <v>0</v>
      </c>
      <c r="Q185" s="14">
        <f t="shared" si="17"/>
        <v>0</v>
      </c>
      <c r="R185" s="19"/>
    </row>
    <row r="186" spans="1:18" x14ac:dyDescent="0.45">
      <c r="A186" s="19"/>
      <c r="B186" s="63" t="s">
        <v>139</v>
      </c>
      <c r="C186" s="63" t="s">
        <v>157</v>
      </c>
      <c r="D186" s="63"/>
      <c r="E186" s="46" t="s">
        <v>158</v>
      </c>
      <c r="F186" s="47"/>
      <c r="G186" s="43"/>
      <c r="H186" s="44"/>
      <c r="I186" s="30"/>
      <c r="J186" s="30"/>
      <c r="K186" s="30"/>
      <c r="L186" s="30"/>
      <c r="M186" s="30"/>
      <c r="N186" s="30"/>
      <c r="O186" s="2">
        <v>180</v>
      </c>
      <c r="P186" s="5">
        <f t="shared" si="18"/>
        <v>0</v>
      </c>
      <c r="Q186" s="14">
        <f t="shared" si="17"/>
        <v>0</v>
      </c>
      <c r="R186" s="19"/>
    </row>
    <row r="187" spans="1:18" x14ac:dyDescent="0.45">
      <c r="A187" s="19"/>
      <c r="B187" s="63"/>
      <c r="C187" s="63"/>
      <c r="D187" s="63"/>
      <c r="E187" s="46" t="s">
        <v>28</v>
      </c>
      <c r="F187" s="47"/>
      <c r="G187" s="43"/>
      <c r="H187" s="44"/>
      <c r="I187" s="30"/>
      <c r="J187" s="30"/>
      <c r="K187" s="30"/>
      <c r="L187" s="30"/>
      <c r="M187" s="30"/>
      <c r="N187" s="30"/>
      <c r="O187" s="2">
        <v>180</v>
      </c>
      <c r="P187" s="5">
        <f t="shared" si="18"/>
        <v>0</v>
      </c>
      <c r="Q187" s="14">
        <f t="shared" si="17"/>
        <v>0</v>
      </c>
      <c r="R187" s="19"/>
    </row>
    <row r="188" spans="1:18" x14ac:dyDescent="0.45">
      <c r="A188" s="19"/>
      <c r="B188" s="34" t="s">
        <v>46</v>
      </c>
      <c r="C188" s="37" t="s">
        <v>192</v>
      </c>
      <c r="D188" s="38"/>
      <c r="E188" s="46" t="s">
        <v>193</v>
      </c>
      <c r="F188" s="47"/>
      <c r="G188" s="43"/>
      <c r="H188" s="44"/>
      <c r="I188" s="43"/>
      <c r="J188" s="44"/>
      <c r="K188" s="43"/>
      <c r="L188" s="44"/>
      <c r="M188" s="43"/>
      <c r="N188" s="44"/>
      <c r="O188" s="2">
        <v>180</v>
      </c>
      <c r="P188" s="5">
        <f t="shared" si="18"/>
        <v>0</v>
      </c>
      <c r="Q188" s="14">
        <f t="shared" si="17"/>
        <v>0</v>
      </c>
      <c r="R188" s="19"/>
    </row>
    <row r="189" spans="1:18" x14ac:dyDescent="0.45">
      <c r="A189" s="19"/>
      <c r="B189" s="35"/>
      <c r="C189" s="39"/>
      <c r="D189" s="40"/>
      <c r="E189" s="46" t="s">
        <v>194</v>
      </c>
      <c r="F189" s="47"/>
      <c r="G189" s="43"/>
      <c r="H189" s="44"/>
      <c r="I189" s="43"/>
      <c r="J189" s="44"/>
      <c r="K189" s="43"/>
      <c r="L189" s="44"/>
      <c r="M189" s="43"/>
      <c r="N189" s="44"/>
      <c r="O189" s="2">
        <v>180</v>
      </c>
      <c r="P189" s="5">
        <f t="shared" si="18"/>
        <v>0</v>
      </c>
      <c r="Q189" s="14">
        <f t="shared" si="17"/>
        <v>0</v>
      </c>
      <c r="R189" s="19"/>
    </row>
    <row r="190" spans="1:18" x14ac:dyDescent="0.45">
      <c r="A190" s="19"/>
      <c r="B190" s="36"/>
      <c r="C190" s="41"/>
      <c r="D190" s="42"/>
      <c r="E190" s="46" t="s">
        <v>195</v>
      </c>
      <c r="F190" s="47"/>
      <c r="G190" s="43"/>
      <c r="H190" s="44"/>
      <c r="I190" s="43"/>
      <c r="J190" s="44"/>
      <c r="K190" s="43"/>
      <c r="L190" s="44"/>
      <c r="M190" s="43"/>
      <c r="N190" s="44"/>
      <c r="O190" s="2">
        <v>180</v>
      </c>
      <c r="P190" s="5">
        <f t="shared" si="18"/>
        <v>0</v>
      </c>
      <c r="Q190" s="14">
        <f t="shared" si="17"/>
        <v>0</v>
      </c>
      <c r="R190" s="19"/>
    </row>
    <row r="191" spans="1:18" x14ac:dyDescent="0.45">
      <c r="A191" s="19"/>
      <c r="B191" s="63" t="s">
        <v>50</v>
      </c>
      <c r="C191" s="63" t="s">
        <v>161</v>
      </c>
      <c r="D191" s="63"/>
      <c r="E191" s="46" t="s">
        <v>162</v>
      </c>
      <c r="F191" s="47"/>
      <c r="G191" s="43"/>
      <c r="H191" s="44"/>
      <c r="I191" s="30"/>
      <c r="J191" s="30"/>
      <c r="K191" s="30"/>
      <c r="L191" s="30"/>
      <c r="M191" s="30"/>
      <c r="N191" s="30"/>
      <c r="O191" s="2">
        <v>180</v>
      </c>
      <c r="P191" s="5">
        <f t="shared" si="18"/>
        <v>0</v>
      </c>
      <c r="Q191" s="14">
        <f t="shared" si="17"/>
        <v>0</v>
      </c>
      <c r="R191" s="19"/>
    </row>
    <row r="192" spans="1:18" x14ac:dyDescent="0.45">
      <c r="A192" s="19"/>
      <c r="B192" s="63"/>
      <c r="C192" s="63"/>
      <c r="D192" s="63"/>
      <c r="E192" s="46" t="s">
        <v>29</v>
      </c>
      <c r="F192" s="47"/>
      <c r="G192" s="43"/>
      <c r="H192" s="44"/>
      <c r="I192" s="30"/>
      <c r="J192" s="30"/>
      <c r="K192" s="30"/>
      <c r="L192" s="30"/>
      <c r="M192" s="30"/>
      <c r="N192" s="30"/>
      <c r="O192" s="2">
        <v>180</v>
      </c>
      <c r="P192" s="5">
        <f t="shared" si="18"/>
        <v>0</v>
      </c>
      <c r="Q192" s="14">
        <f t="shared" si="17"/>
        <v>0</v>
      </c>
      <c r="R192" s="19"/>
    </row>
    <row r="193" spans="1:18" x14ac:dyDescent="0.45">
      <c r="A193" s="19"/>
      <c r="B193" s="63"/>
      <c r="C193" s="63"/>
      <c r="D193" s="63"/>
      <c r="E193" s="46" t="s">
        <v>28</v>
      </c>
      <c r="F193" s="47"/>
      <c r="G193" s="43"/>
      <c r="H193" s="44"/>
      <c r="I193" s="30"/>
      <c r="J193" s="30"/>
      <c r="K193" s="30"/>
      <c r="L193" s="30"/>
      <c r="M193" s="30"/>
      <c r="N193" s="30"/>
      <c r="O193" s="2">
        <v>180</v>
      </c>
      <c r="P193" s="5">
        <f t="shared" si="18"/>
        <v>0</v>
      </c>
      <c r="Q193" s="14">
        <f t="shared" si="17"/>
        <v>0</v>
      </c>
      <c r="R193" s="19"/>
    </row>
    <row r="194" spans="1:18" x14ac:dyDescent="0.45">
      <c r="A194" s="19"/>
      <c r="B194" s="63" t="s">
        <v>52</v>
      </c>
      <c r="C194" s="63" t="s">
        <v>164</v>
      </c>
      <c r="D194" s="63"/>
      <c r="E194" s="46" t="s">
        <v>165</v>
      </c>
      <c r="F194" s="47"/>
      <c r="G194" s="43"/>
      <c r="H194" s="44"/>
      <c r="I194" s="30"/>
      <c r="J194" s="30"/>
      <c r="K194" s="30"/>
      <c r="L194" s="30"/>
      <c r="M194" s="30"/>
      <c r="N194" s="30"/>
      <c r="O194" s="2">
        <v>150</v>
      </c>
      <c r="P194" s="5">
        <f t="shared" si="18"/>
        <v>0</v>
      </c>
      <c r="Q194" s="14">
        <f t="shared" si="17"/>
        <v>0</v>
      </c>
      <c r="R194" s="19"/>
    </row>
    <row r="195" spans="1:18" x14ac:dyDescent="0.45">
      <c r="A195" s="19"/>
      <c r="B195" s="63"/>
      <c r="C195" s="63"/>
      <c r="D195" s="63"/>
      <c r="E195" s="46" t="s">
        <v>166</v>
      </c>
      <c r="F195" s="47"/>
      <c r="G195" s="43"/>
      <c r="H195" s="44"/>
      <c r="I195" s="30"/>
      <c r="J195" s="30"/>
      <c r="K195" s="30"/>
      <c r="L195" s="30"/>
      <c r="M195" s="30"/>
      <c r="N195" s="30"/>
      <c r="O195" s="2">
        <v>150</v>
      </c>
      <c r="P195" s="5">
        <f t="shared" si="18"/>
        <v>0</v>
      </c>
      <c r="Q195" s="14">
        <f t="shared" si="17"/>
        <v>0</v>
      </c>
      <c r="R195" s="19"/>
    </row>
    <row r="196" spans="1:18" x14ac:dyDescent="0.45">
      <c r="A196" s="19"/>
      <c r="B196" s="63"/>
      <c r="C196" s="63"/>
      <c r="D196" s="63"/>
      <c r="E196" s="46" t="s">
        <v>167</v>
      </c>
      <c r="F196" s="47"/>
      <c r="G196" s="43"/>
      <c r="H196" s="44"/>
      <c r="I196" s="30"/>
      <c r="J196" s="30"/>
      <c r="K196" s="30"/>
      <c r="L196" s="30"/>
      <c r="M196" s="30"/>
      <c r="N196" s="30"/>
      <c r="O196" s="2">
        <v>150</v>
      </c>
      <c r="P196" s="5">
        <f t="shared" si="18"/>
        <v>0</v>
      </c>
      <c r="Q196" s="14">
        <f t="shared" si="17"/>
        <v>0</v>
      </c>
      <c r="R196" s="19"/>
    </row>
    <row r="197" spans="1:18" x14ac:dyDescent="0.45">
      <c r="A197" s="19"/>
      <c r="B197" s="63"/>
      <c r="C197" s="63"/>
      <c r="D197" s="63"/>
      <c r="E197" s="46" t="s">
        <v>168</v>
      </c>
      <c r="F197" s="47"/>
      <c r="G197" s="43"/>
      <c r="H197" s="44"/>
      <c r="I197" s="30"/>
      <c r="J197" s="30"/>
      <c r="K197" s="30"/>
      <c r="L197" s="30"/>
      <c r="M197" s="30"/>
      <c r="N197" s="30"/>
      <c r="O197" s="2">
        <v>150</v>
      </c>
      <c r="P197" s="5">
        <f t="shared" si="18"/>
        <v>0</v>
      </c>
      <c r="Q197" s="14">
        <f t="shared" si="17"/>
        <v>0</v>
      </c>
      <c r="R197" s="19"/>
    </row>
    <row r="198" spans="1:18" x14ac:dyDescent="0.45">
      <c r="A198" s="19"/>
      <c r="B198" s="2" t="s">
        <v>349</v>
      </c>
      <c r="C198" s="106" t="s">
        <v>351</v>
      </c>
      <c r="D198" s="107"/>
      <c r="E198" s="107"/>
      <c r="F198" s="108"/>
      <c r="G198" s="43"/>
      <c r="H198" s="44"/>
      <c r="I198" s="43"/>
      <c r="J198" s="44"/>
      <c r="K198" s="43"/>
      <c r="L198" s="44"/>
      <c r="M198" s="43"/>
      <c r="N198" s="44"/>
      <c r="O198" s="2">
        <v>450</v>
      </c>
      <c r="P198" s="5">
        <v>0</v>
      </c>
      <c r="Q198" s="14">
        <f t="shared" si="17"/>
        <v>0</v>
      </c>
      <c r="R198" s="19"/>
    </row>
    <row r="199" spans="1:18" x14ac:dyDescent="0.45">
      <c r="A199" s="19"/>
      <c r="B199" s="74" t="s">
        <v>403</v>
      </c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4"/>
      <c r="P199" s="6"/>
      <c r="Q199" s="7"/>
      <c r="R199" s="19"/>
    </row>
    <row r="200" spans="1:18" x14ac:dyDescent="0.45">
      <c r="A200" s="19"/>
      <c r="B200" s="63" t="s">
        <v>143</v>
      </c>
      <c r="C200" s="62" t="s">
        <v>36</v>
      </c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3">
        <v>13</v>
      </c>
      <c r="P200" s="68">
        <f>SUM(C202:N202)</f>
        <v>0</v>
      </c>
      <c r="Q200" s="75">
        <f>O200*P200</f>
        <v>0</v>
      </c>
      <c r="R200" s="19"/>
    </row>
    <row r="201" spans="1:18" x14ac:dyDescent="0.45">
      <c r="A201" s="19"/>
      <c r="B201" s="63"/>
      <c r="C201" s="62" t="s">
        <v>37</v>
      </c>
      <c r="D201" s="62"/>
      <c r="E201" s="62" t="s">
        <v>38</v>
      </c>
      <c r="F201" s="62"/>
      <c r="G201" s="62" t="s">
        <v>39</v>
      </c>
      <c r="H201" s="62"/>
      <c r="I201" s="62" t="s">
        <v>40</v>
      </c>
      <c r="J201" s="62"/>
      <c r="K201" s="12" t="s">
        <v>41</v>
      </c>
      <c r="L201" s="12" t="s">
        <v>42</v>
      </c>
      <c r="M201" s="12" t="s">
        <v>43</v>
      </c>
      <c r="N201" s="12" t="s">
        <v>44</v>
      </c>
      <c r="O201" s="63"/>
      <c r="P201" s="68"/>
      <c r="Q201" s="75"/>
      <c r="R201" s="19"/>
    </row>
    <row r="202" spans="1:18" x14ac:dyDescent="0.45">
      <c r="A202" s="19"/>
      <c r="B202" s="63"/>
      <c r="C202" s="61"/>
      <c r="D202" s="61"/>
      <c r="E202" s="61"/>
      <c r="F202" s="61"/>
      <c r="G202" s="61"/>
      <c r="H202" s="61"/>
      <c r="I202" s="61"/>
      <c r="J202" s="61"/>
      <c r="K202" s="8"/>
      <c r="L202" s="8"/>
      <c r="M202" s="8"/>
      <c r="N202" s="8"/>
      <c r="O202" s="63"/>
      <c r="P202" s="68"/>
      <c r="Q202" s="75"/>
      <c r="R202" s="19"/>
    </row>
    <row r="203" spans="1:18" x14ac:dyDescent="0.45">
      <c r="A203" s="19"/>
      <c r="B203" s="63" t="s">
        <v>148</v>
      </c>
      <c r="C203" s="62" t="s">
        <v>45</v>
      </c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3">
        <v>16</v>
      </c>
      <c r="P203" s="68">
        <f>SUM(C205:N205)</f>
        <v>0</v>
      </c>
      <c r="Q203" s="75">
        <f>O203*P203</f>
        <v>0</v>
      </c>
      <c r="R203" s="19"/>
    </row>
    <row r="204" spans="1:18" x14ac:dyDescent="0.45">
      <c r="A204" s="19"/>
      <c r="B204" s="63"/>
      <c r="C204" s="62" t="s">
        <v>38</v>
      </c>
      <c r="D204" s="62"/>
      <c r="E204" s="62" t="s">
        <v>39</v>
      </c>
      <c r="F204" s="62"/>
      <c r="G204" s="62" t="s">
        <v>40</v>
      </c>
      <c r="H204" s="62"/>
      <c r="I204" s="62" t="s">
        <v>41</v>
      </c>
      <c r="J204" s="62"/>
      <c r="K204" s="62" t="s">
        <v>42</v>
      </c>
      <c r="L204" s="62"/>
      <c r="M204" s="12" t="s">
        <v>43</v>
      </c>
      <c r="N204" s="12" t="s">
        <v>44</v>
      </c>
      <c r="O204" s="63"/>
      <c r="P204" s="68"/>
      <c r="Q204" s="75"/>
      <c r="R204" s="19"/>
    </row>
    <row r="205" spans="1:18" x14ac:dyDescent="0.45">
      <c r="A205" s="19"/>
      <c r="B205" s="63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8"/>
      <c r="N205" s="8"/>
      <c r="O205" s="63"/>
      <c r="P205" s="68"/>
      <c r="Q205" s="75"/>
      <c r="R205" s="19"/>
    </row>
    <row r="206" spans="1:18" x14ac:dyDescent="0.45">
      <c r="A206" s="19"/>
      <c r="B206" s="63" t="s">
        <v>149</v>
      </c>
      <c r="C206" s="62" t="s">
        <v>53</v>
      </c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3">
        <v>30</v>
      </c>
      <c r="P206" s="76">
        <f>SUM(C208:N208)</f>
        <v>0</v>
      </c>
      <c r="Q206" s="75">
        <f>O206*P206</f>
        <v>0</v>
      </c>
      <c r="R206" s="19"/>
    </row>
    <row r="207" spans="1:18" x14ac:dyDescent="0.45">
      <c r="A207" s="19"/>
      <c r="B207" s="63"/>
      <c r="C207" s="62" t="s">
        <v>79</v>
      </c>
      <c r="D207" s="62"/>
      <c r="E207" s="62"/>
      <c r="F207" s="62" t="s">
        <v>207</v>
      </c>
      <c r="G207" s="62"/>
      <c r="H207" s="62"/>
      <c r="I207" s="62" t="s">
        <v>208</v>
      </c>
      <c r="J207" s="62"/>
      <c r="K207" s="62"/>
      <c r="L207" s="62" t="s">
        <v>209</v>
      </c>
      <c r="M207" s="62"/>
      <c r="N207" s="62"/>
      <c r="O207" s="63"/>
      <c r="P207" s="76"/>
      <c r="Q207" s="75"/>
      <c r="R207" s="19"/>
    </row>
    <row r="208" spans="1:18" x14ac:dyDescent="0.45">
      <c r="A208" s="19"/>
      <c r="B208" s="63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3"/>
      <c r="P208" s="76"/>
      <c r="Q208" s="75"/>
      <c r="R208" s="19"/>
    </row>
    <row r="209" spans="1:18" x14ac:dyDescent="0.45">
      <c r="A209" s="19"/>
      <c r="B209" s="63" t="s">
        <v>152</v>
      </c>
      <c r="C209" s="62" t="s">
        <v>51</v>
      </c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3">
        <v>40</v>
      </c>
      <c r="P209" s="68">
        <f>SUM(C211:N211)</f>
        <v>0</v>
      </c>
      <c r="Q209" s="75">
        <f>O209*P209</f>
        <v>0</v>
      </c>
      <c r="R209" s="19"/>
    </row>
    <row r="210" spans="1:18" x14ac:dyDescent="0.45">
      <c r="A210" s="19"/>
      <c r="B210" s="63"/>
      <c r="C210" s="62" t="s">
        <v>49</v>
      </c>
      <c r="D210" s="62"/>
      <c r="E210" s="62"/>
      <c r="F210" s="62"/>
      <c r="G210" s="62" t="s">
        <v>48</v>
      </c>
      <c r="H210" s="62"/>
      <c r="I210" s="62"/>
      <c r="J210" s="62"/>
      <c r="K210" s="62" t="s">
        <v>47</v>
      </c>
      <c r="L210" s="62"/>
      <c r="M210" s="62"/>
      <c r="N210" s="62"/>
      <c r="O210" s="63"/>
      <c r="P210" s="68"/>
      <c r="Q210" s="75"/>
      <c r="R210" s="19"/>
    </row>
    <row r="211" spans="1:18" x14ac:dyDescent="0.45">
      <c r="A211" s="19"/>
      <c r="B211" s="63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3"/>
      <c r="P211" s="68"/>
      <c r="Q211" s="75"/>
      <c r="R211" s="19"/>
    </row>
    <row r="212" spans="1:18" x14ac:dyDescent="0.45">
      <c r="A212" s="19"/>
      <c r="B212" s="63" t="s">
        <v>159</v>
      </c>
      <c r="C212" s="62" t="s">
        <v>197</v>
      </c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3">
        <v>48</v>
      </c>
      <c r="P212" s="68">
        <f>SUM(C214:N214)</f>
        <v>0</v>
      </c>
      <c r="Q212" s="75">
        <f>O212*P212</f>
        <v>0</v>
      </c>
      <c r="R212" s="19"/>
    </row>
    <row r="213" spans="1:18" x14ac:dyDescent="0.45">
      <c r="A213" s="19"/>
      <c r="B213" s="63"/>
      <c r="C213" s="62" t="s">
        <v>209</v>
      </c>
      <c r="D213" s="62"/>
      <c r="E213" s="62"/>
      <c r="F213" s="62" t="s">
        <v>210</v>
      </c>
      <c r="G213" s="62"/>
      <c r="H213" s="62"/>
      <c r="I213" s="62" t="s">
        <v>211</v>
      </c>
      <c r="J213" s="62"/>
      <c r="K213" s="62"/>
      <c r="L213" s="62" t="s">
        <v>77</v>
      </c>
      <c r="M213" s="62"/>
      <c r="N213" s="62"/>
      <c r="O213" s="63"/>
      <c r="P213" s="68"/>
      <c r="Q213" s="75"/>
      <c r="R213" s="19"/>
    </row>
    <row r="214" spans="1:18" x14ac:dyDescent="0.45">
      <c r="A214" s="19"/>
      <c r="B214" s="63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3"/>
      <c r="P214" s="68"/>
      <c r="Q214" s="75"/>
      <c r="R214" s="19"/>
    </row>
    <row r="215" spans="1:18" x14ac:dyDescent="0.45">
      <c r="A215" s="19"/>
      <c r="B215" s="63" t="s">
        <v>160</v>
      </c>
      <c r="C215" s="62" t="s">
        <v>34</v>
      </c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3">
        <v>30</v>
      </c>
      <c r="P215" s="68">
        <f>SUM(C217:N217)</f>
        <v>0</v>
      </c>
      <c r="Q215" s="75">
        <f>O215*P215</f>
        <v>0</v>
      </c>
      <c r="R215" s="19"/>
    </row>
    <row r="216" spans="1:18" x14ac:dyDescent="0.45">
      <c r="A216" s="19"/>
      <c r="B216" s="63"/>
      <c r="C216" s="62" t="s">
        <v>76</v>
      </c>
      <c r="D216" s="62"/>
      <c r="E216" s="62"/>
      <c r="F216" s="62"/>
      <c r="G216" s="62" t="s">
        <v>78</v>
      </c>
      <c r="H216" s="62"/>
      <c r="I216" s="62"/>
      <c r="J216" s="62"/>
      <c r="K216" s="62" t="s">
        <v>77</v>
      </c>
      <c r="L216" s="62"/>
      <c r="M216" s="62"/>
      <c r="N216" s="62"/>
      <c r="O216" s="63"/>
      <c r="P216" s="68"/>
      <c r="Q216" s="75"/>
      <c r="R216" s="19"/>
    </row>
    <row r="217" spans="1:18" x14ac:dyDescent="0.45">
      <c r="A217" s="19"/>
      <c r="B217" s="63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3"/>
      <c r="P217" s="68"/>
      <c r="Q217" s="75"/>
      <c r="R217" s="19"/>
    </row>
    <row r="218" spans="1:18" x14ac:dyDescent="0.45">
      <c r="A218" s="19"/>
      <c r="B218" s="12" t="s">
        <v>191</v>
      </c>
      <c r="C218" s="64" t="s">
        <v>35</v>
      </c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2">
        <v>90</v>
      </c>
      <c r="P218" s="5"/>
      <c r="Q218" s="14">
        <f>O218*P218</f>
        <v>0</v>
      </c>
      <c r="R218" s="19"/>
    </row>
    <row r="219" spans="1:18" x14ac:dyDescent="0.45">
      <c r="A219" s="19"/>
      <c r="B219" s="63" t="s">
        <v>163</v>
      </c>
      <c r="C219" s="62" t="s">
        <v>54</v>
      </c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3">
        <v>25</v>
      </c>
      <c r="P219" s="68">
        <f>SUM(C222:N222)</f>
        <v>0</v>
      </c>
      <c r="Q219" s="75">
        <f>O219*P219</f>
        <v>0</v>
      </c>
      <c r="R219" s="19"/>
    </row>
    <row r="220" spans="1:18" x14ac:dyDescent="0.45">
      <c r="A220" s="19"/>
      <c r="B220" s="63"/>
      <c r="C220" s="62" t="s">
        <v>80</v>
      </c>
      <c r="D220" s="62"/>
      <c r="E220" s="62"/>
      <c r="F220" s="62" t="s">
        <v>81</v>
      </c>
      <c r="G220" s="62"/>
      <c r="H220" s="62"/>
      <c r="I220" s="62" t="s">
        <v>82</v>
      </c>
      <c r="J220" s="62"/>
      <c r="K220" s="62"/>
      <c r="L220" s="62" t="s">
        <v>83</v>
      </c>
      <c r="M220" s="62"/>
      <c r="N220" s="62"/>
      <c r="O220" s="63"/>
      <c r="P220" s="68"/>
      <c r="Q220" s="75"/>
      <c r="R220" s="19"/>
    </row>
    <row r="221" spans="1:18" x14ac:dyDescent="0.45">
      <c r="A221" s="19"/>
      <c r="B221" s="63"/>
      <c r="C221" s="46"/>
      <c r="D221" s="90"/>
      <c r="E221" s="47"/>
      <c r="F221" s="46"/>
      <c r="G221" s="90"/>
      <c r="H221" s="47"/>
      <c r="I221" s="46"/>
      <c r="J221" s="90"/>
      <c r="K221" s="47"/>
      <c r="L221" s="46"/>
      <c r="M221" s="90"/>
      <c r="N221" s="47"/>
      <c r="O221" s="63"/>
      <c r="P221" s="68"/>
      <c r="Q221" s="75"/>
      <c r="R221" s="19"/>
    </row>
    <row r="222" spans="1:18" x14ac:dyDescent="0.45">
      <c r="A222" s="19"/>
      <c r="B222" s="2" t="s">
        <v>196</v>
      </c>
      <c r="C222" s="69" t="s">
        <v>186</v>
      </c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2">
        <v>50</v>
      </c>
      <c r="P222" s="5"/>
      <c r="Q222" s="14">
        <f>O222*P222</f>
        <v>0</v>
      </c>
      <c r="R222" s="19"/>
    </row>
    <row r="223" spans="1:18" x14ac:dyDescent="0.45">
      <c r="A223" s="19"/>
      <c r="B223" s="65" t="s">
        <v>352</v>
      </c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7"/>
      <c r="O223" s="4"/>
      <c r="P223" s="6"/>
      <c r="Q223" s="7"/>
      <c r="R223" s="19"/>
    </row>
    <row r="224" spans="1:18" x14ac:dyDescent="0.45">
      <c r="A224" s="19"/>
      <c r="B224" s="34" t="s">
        <v>353</v>
      </c>
      <c r="C224" s="112" t="s">
        <v>359</v>
      </c>
      <c r="D224" s="113"/>
      <c r="E224" s="113"/>
      <c r="F224" s="113"/>
      <c r="G224" s="113"/>
      <c r="H224" s="114"/>
      <c r="I224" s="109" t="s">
        <v>360</v>
      </c>
      <c r="J224" s="110"/>
      <c r="K224" s="110"/>
      <c r="L224" s="110"/>
      <c r="M224" s="110"/>
      <c r="N224" s="111"/>
      <c r="O224" s="2">
        <v>2000</v>
      </c>
      <c r="P224" s="5"/>
      <c r="Q224" s="14">
        <f>O224*P224</f>
        <v>0</v>
      </c>
      <c r="R224" s="19"/>
    </row>
    <row r="225" spans="1:18" x14ac:dyDescent="0.45">
      <c r="A225" s="19"/>
      <c r="B225" s="36"/>
      <c r="C225" s="115"/>
      <c r="D225" s="116"/>
      <c r="E225" s="116"/>
      <c r="F225" s="116"/>
      <c r="G225" s="116"/>
      <c r="H225" s="117"/>
      <c r="I225" s="109" t="s">
        <v>361</v>
      </c>
      <c r="J225" s="110"/>
      <c r="K225" s="110"/>
      <c r="L225" s="110"/>
      <c r="M225" s="110"/>
      <c r="N225" s="111"/>
      <c r="O225" s="2">
        <v>3000</v>
      </c>
      <c r="P225" s="5"/>
      <c r="Q225" s="14">
        <f>O225*P225</f>
        <v>0</v>
      </c>
      <c r="R225" s="19"/>
    </row>
    <row r="226" spans="1:18" x14ac:dyDescent="0.45">
      <c r="A226" s="19"/>
      <c r="B226" s="34" t="s">
        <v>362</v>
      </c>
      <c r="C226" s="112" t="s">
        <v>363</v>
      </c>
      <c r="D226" s="113"/>
      <c r="E226" s="113"/>
      <c r="F226" s="113"/>
      <c r="G226" s="113"/>
      <c r="H226" s="114"/>
      <c r="I226" s="109" t="s">
        <v>364</v>
      </c>
      <c r="J226" s="110"/>
      <c r="K226" s="110"/>
      <c r="L226" s="110"/>
      <c r="M226" s="110"/>
      <c r="N226" s="111"/>
      <c r="O226" s="2">
        <v>900</v>
      </c>
      <c r="P226" s="5"/>
      <c r="Q226" s="14">
        <f t="shared" ref="Q226:Q233" si="19">O226*P226</f>
        <v>0</v>
      </c>
      <c r="R226" s="19"/>
    </row>
    <row r="227" spans="1:18" x14ac:dyDescent="0.45">
      <c r="A227" s="19"/>
      <c r="B227" s="35"/>
      <c r="C227" s="118"/>
      <c r="D227" s="119"/>
      <c r="E227" s="119"/>
      <c r="F227" s="119"/>
      <c r="G227" s="119"/>
      <c r="H227" s="120"/>
      <c r="I227" s="109" t="s">
        <v>365</v>
      </c>
      <c r="J227" s="110"/>
      <c r="K227" s="110"/>
      <c r="L227" s="110"/>
      <c r="M227" s="110"/>
      <c r="N227" s="111"/>
      <c r="O227" s="2">
        <v>1000</v>
      </c>
      <c r="P227" s="5"/>
      <c r="Q227" s="14">
        <f t="shared" si="19"/>
        <v>0</v>
      </c>
      <c r="R227" s="19"/>
    </row>
    <row r="228" spans="1:18" x14ac:dyDescent="0.45">
      <c r="A228" s="19"/>
      <c r="B228" s="36"/>
      <c r="C228" s="115"/>
      <c r="D228" s="116"/>
      <c r="E228" s="116"/>
      <c r="F228" s="116"/>
      <c r="G228" s="116"/>
      <c r="H228" s="117"/>
      <c r="I228" s="109" t="s">
        <v>366</v>
      </c>
      <c r="J228" s="110"/>
      <c r="K228" s="110"/>
      <c r="L228" s="110"/>
      <c r="M228" s="110"/>
      <c r="N228" s="111"/>
      <c r="O228" s="2">
        <v>1100</v>
      </c>
      <c r="P228" s="5"/>
      <c r="Q228" s="14">
        <f t="shared" si="19"/>
        <v>0</v>
      </c>
      <c r="R228" s="19"/>
    </row>
    <row r="229" spans="1:18" x14ac:dyDescent="0.45">
      <c r="A229" s="19"/>
      <c r="B229" s="2" t="s">
        <v>354</v>
      </c>
      <c r="C229" s="109" t="s">
        <v>367</v>
      </c>
      <c r="D229" s="110"/>
      <c r="E229" s="110"/>
      <c r="F229" s="110"/>
      <c r="G229" s="110"/>
      <c r="H229" s="110"/>
      <c r="I229" s="110"/>
      <c r="J229" s="110"/>
      <c r="K229" s="110"/>
      <c r="L229" s="110"/>
      <c r="M229" s="110"/>
      <c r="N229" s="111"/>
      <c r="O229" s="2">
        <v>4800</v>
      </c>
      <c r="P229" s="5"/>
      <c r="Q229" s="14">
        <f t="shared" si="19"/>
        <v>0</v>
      </c>
      <c r="R229" s="19"/>
    </row>
    <row r="230" spans="1:18" x14ac:dyDescent="0.45">
      <c r="A230" s="19"/>
      <c r="B230" s="2" t="s">
        <v>355</v>
      </c>
      <c r="C230" s="109" t="s">
        <v>368</v>
      </c>
      <c r="D230" s="110"/>
      <c r="E230" s="110"/>
      <c r="F230" s="110"/>
      <c r="G230" s="110"/>
      <c r="H230" s="110"/>
      <c r="I230" s="110"/>
      <c r="J230" s="110"/>
      <c r="K230" s="110"/>
      <c r="L230" s="110"/>
      <c r="M230" s="110"/>
      <c r="N230" s="111"/>
      <c r="O230" s="2">
        <v>800</v>
      </c>
      <c r="P230" s="5"/>
      <c r="Q230" s="14">
        <f t="shared" si="19"/>
        <v>0</v>
      </c>
      <c r="R230" s="19"/>
    </row>
    <row r="231" spans="1:18" x14ac:dyDescent="0.45">
      <c r="A231" s="19"/>
      <c r="B231" s="2" t="s">
        <v>356</v>
      </c>
      <c r="C231" s="109" t="s">
        <v>369</v>
      </c>
      <c r="D231" s="110"/>
      <c r="E231" s="110"/>
      <c r="F231" s="110"/>
      <c r="G231" s="110"/>
      <c r="H231" s="110"/>
      <c r="I231" s="110"/>
      <c r="J231" s="110"/>
      <c r="K231" s="110"/>
      <c r="L231" s="110"/>
      <c r="M231" s="110"/>
      <c r="N231" s="111"/>
      <c r="O231" s="2">
        <v>350</v>
      </c>
      <c r="P231" s="5"/>
      <c r="Q231" s="14">
        <f t="shared" si="19"/>
        <v>0</v>
      </c>
      <c r="R231" s="19"/>
    </row>
    <row r="232" spans="1:18" x14ac:dyDescent="0.45">
      <c r="A232" s="19"/>
      <c r="B232" s="2" t="s">
        <v>357</v>
      </c>
      <c r="C232" s="109" t="s">
        <v>370</v>
      </c>
      <c r="D232" s="110"/>
      <c r="E232" s="110"/>
      <c r="F232" s="110"/>
      <c r="G232" s="110"/>
      <c r="H232" s="110"/>
      <c r="I232" s="110"/>
      <c r="J232" s="110"/>
      <c r="K232" s="110"/>
      <c r="L232" s="110"/>
      <c r="M232" s="110"/>
      <c r="N232" s="111"/>
      <c r="O232" s="2">
        <v>500</v>
      </c>
      <c r="P232" s="5"/>
      <c r="Q232" s="14">
        <f t="shared" si="19"/>
        <v>0</v>
      </c>
      <c r="R232" s="19"/>
    </row>
    <row r="233" spans="1:18" x14ac:dyDescent="0.45">
      <c r="A233" s="19"/>
      <c r="B233" s="2" t="s">
        <v>358</v>
      </c>
      <c r="C233" s="109" t="s">
        <v>371</v>
      </c>
      <c r="D233" s="110"/>
      <c r="E233" s="110"/>
      <c r="F233" s="110"/>
      <c r="G233" s="110"/>
      <c r="H233" s="110"/>
      <c r="I233" s="110"/>
      <c r="J233" s="110"/>
      <c r="K233" s="110"/>
      <c r="L233" s="110"/>
      <c r="M233" s="110"/>
      <c r="N233" s="111"/>
      <c r="O233" s="2">
        <v>600</v>
      </c>
      <c r="P233" s="5"/>
      <c r="Q233" s="14">
        <f t="shared" si="19"/>
        <v>0</v>
      </c>
      <c r="R233" s="19"/>
    </row>
    <row r="234" spans="1:18" x14ac:dyDescent="0.45">
      <c r="A234" s="19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3" t="s">
        <v>71</v>
      </c>
      <c r="P234" s="63"/>
      <c r="Q234" s="75">
        <f>SUM(Q22:Q233)</f>
        <v>0</v>
      </c>
      <c r="R234" s="19"/>
    </row>
    <row r="235" spans="1:18" x14ac:dyDescent="0.45">
      <c r="A235" s="19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3"/>
      <c r="P235" s="63"/>
      <c r="Q235" s="75"/>
      <c r="R235" s="19"/>
    </row>
    <row r="236" spans="1:18" x14ac:dyDescent="0.45">
      <c r="A236" s="19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19"/>
    </row>
    <row r="237" spans="1:18" x14ac:dyDescent="0.45">
      <c r="A237" s="19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19"/>
    </row>
    <row r="238" spans="1:18" x14ac:dyDescent="0.45">
      <c r="A238" s="19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7"/>
      <c r="P238" s="26"/>
      <c r="R238" s="19"/>
    </row>
    <row r="239" spans="1:18" x14ac:dyDescent="0.45">
      <c r="A239" s="19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7"/>
      <c r="P239" s="26"/>
      <c r="R239" s="19"/>
    </row>
    <row r="240" spans="1:18" x14ac:dyDescent="0.45">
      <c r="A240" s="19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7"/>
      <c r="P240" s="26"/>
      <c r="R240" s="19"/>
    </row>
    <row r="241" spans="1:18" x14ac:dyDescent="0.45">
      <c r="A241" s="19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7"/>
      <c r="P241" s="26"/>
      <c r="R241" s="19"/>
    </row>
    <row r="242" spans="1:18" x14ac:dyDescent="0.45">
      <c r="A242" s="19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7"/>
      <c r="P242" s="26"/>
      <c r="R242" s="19"/>
    </row>
    <row r="243" spans="1:18" x14ac:dyDescent="0.45">
      <c r="A243" s="19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7"/>
      <c r="P243" s="26"/>
      <c r="R243" s="19"/>
    </row>
    <row r="244" spans="1:18" x14ac:dyDescent="0.45">
      <c r="A244" s="20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7"/>
      <c r="P244" s="26"/>
      <c r="R244" s="20"/>
    </row>
    <row r="245" spans="1:18" x14ac:dyDescent="0.45">
      <c r="A245" s="20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7"/>
      <c r="P245" s="26"/>
      <c r="R245" s="20"/>
    </row>
    <row r="246" spans="1:18" x14ac:dyDescent="0.45">
      <c r="A246" s="20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7"/>
      <c r="P246" s="26"/>
      <c r="R246" s="20"/>
    </row>
    <row r="247" spans="1:18" x14ac:dyDescent="0.45">
      <c r="A247" s="21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7"/>
      <c r="P247" s="26"/>
      <c r="R247" s="21"/>
    </row>
    <row r="248" spans="1:18" x14ac:dyDescent="0.4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7"/>
      <c r="P248" s="26"/>
    </row>
  </sheetData>
  <mergeCells count="503">
    <mergeCell ref="C231:N231"/>
    <mergeCell ref="C232:N232"/>
    <mergeCell ref="C233:N233"/>
    <mergeCell ref="B223:N223"/>
    <mergeCell ref="B224:B225"/>
    <mergeCell ref="C224:H225"/>
    <mergeCell ref="I224:N224"/>
    <mergeCell ref="I225:N225"/>
    <mergeCell ref="B226:B228"/>
    <mergeCell ref="C226:H228"/>
    <mergeCell ref="I226:N226"/>
    <mergeCell ref="I227:N227"/>
    <mergeCell ref="I228:N228"/>
    <mergeCell ref="G187:H187"/>
    <mergeCell ref="G188:H188"/>
    <mergeCell ref="G189:H189"/>
    <mergeCell ref="G190:H190"/>
    <mergeCell ref="G191:H191"/>
    <mergeCell ref="G192:H192"/>
    <mergeCell ref="G193:H193"/>
    <mergeCell ref="C229:N229"/>
    <mergeCell ref="C230:N230"/>
    <mergeCell ref="C153:N153"/>
    <mergeCell ref="C154:N154"/>
    <mergeCell ref="C155:N155"/>
    <mergeCell ref="C156:N156"/>
    <mergeCell ref="C157:N157"/>
    <mergeCell ref="G170:H170"/>
    <mergeCell ref="C167:N167"/>
    <mergeCell ref="C198:F198"/>
    <mergeCell ref="G198:H198"/>
    <mergeCell ref="I198:J198"/>
    <mergeCell ref="K198:L198"/>
    <mergeCell ref="M198:N198"/>
    <mergeCell ref="E196:F196"/>
    <mergeCell ref="E197:F197"/>
    <mergeCell ref="G177:H177"/>
    <mergeCell ref="G178:H178"/>
    <mergeCell ref="G179:H179"/>
    <mergeCell ref="G180:H180"/>
    <mergeCell ref="G181:H181"/>
    <mergeCell ref="G182:H182"/>
    <mergeCell ref="G183:H183"/>
    <mergeCell ref="G184:H184"/>
    <mergeCell ref="G185:H185"/>
    <mergeCell ref="G186:H186"/>
    <mergeCell ref="C141:N141"/>
    <mergeCell ref="C142:N142"/>
    <mergeCell ref="C143:N143"/>
    <mergeCell ref="C146:N146"/>
    <mergeCell ref="C147:N147"/>
    <mergeCell ref="C150:N150"/>
    <mergeCell ref="C151:N151"/>
    <mergeCell ref="C152:N152"/>
    <mergeCell ref="C148:N148"/>
    <mergeCell ref="C118:N118"/>
    <mergeCell ref="C120:N120"/>
    <mergeCell ref="C121:N121"/>
    <mergeCell ref="C122:N122"/>
    <mergeCell ref="C124:N124"/>
    <mergeCell ref="C123:N123"/>
    <mergeCell ref="C127:N127"/>
    <mergeCell ref="C139:N139"/>
    <mergeCell ref="C140:N140"/>
    <mergeCell ref="C136:N136"/>
    <mergeCell ref="C132:N132"/>
    <mergeCell ref="B112:B114"/>
    <mergeCell ref="C115:N115"/>
    <mergeCell ref="B115:B117"/>
    <mergeCell ref="O115:O117"/>
    <mergeCell ref="P115:P117"/>
    <mergeCell ref="Q115:Q117"/>
    <mergeCell ref="C116:F116"/>
    <mergeCell ref="G116:J116"/>
    <mergeCell ref="K116:N116"/>
    <mergeCell ref="C117:F117"/>
    <mergeCell ref="G117:J117"/>
    <mergeCell ref="K117:N117"/>
    <mergeCell ref="C110:N110"/>
    <mergeCell ref="C111:N111"/>
    <mergeCell ref="C112:N112"/>
    <mergeCell ref="O112:O114"/>
    <mergeCell ref="P112:P114"/>
    <mergeCell ref="Q112:Q114"/>
    <mergeCell ref="C113:E113"/>
    <mergeCell ref="F113:H113"/>
    <mergeCell ref="I113:K113"/>
    <mergeCell ref="L113:N113"/>
    <mergeCell ref="C114:E114"/>
    <mergeCell ref="F114:H114"/>
    <mergeCell ref="I114:K114"/>
    <mergeCell ref="L114:N114"/>
    <mergeCell ref="C107:N107"/>
    <mergeCell ref="O107:O109"/>
    <mergeCell ref="P107:P109"/>
    <mergeCell ref="Q107:Q109"/>
    <mergeCell ref="B107:B109"/>
    <mergeCell ref="C108:F108"/>
    <mergeCell ref="G108:J108"/>
    <mergeCell ref="K108:N108"/>
    <mergeCell ref="C109:F109"/>
    <mergeCell ref="G109:J109"/>
    <mergeCell ref="K109:N109"/>
    <mergeCell ref="B104:B106"/>
    <mergeCell ref="O104:O106"/>
    <mergeCell ref="P104:P106"/>
    <mergeCell ref="Q104:Q106"/>
    <mergeCell ref="C105:D105"/>
    <mergeCell ref="E105:F105"/>
    <mergeCell ref="G105:H105"/>
    <mergeCell ref="I105:J105"/>
    <mergeCell ref="K105:L105"/>
    <mergeCell ref="M105:N105"/>
    <mergeCell ref="C106:D106"/>
    <mergeCell ref="E106:F106"/>
    <mergeCell ref="G106:H106"/>
    <mergeCell ref="I106:J106"/>
    <mergeCell ref="K106:L106"/>
    <mergeCell ref="M106:N106"/>
    <mergeCell ref="P97:P99"/>
    <mergeCell ref="Q97:Q99"/>
    <mergeCell ref="C100:N100"/>
    <mergeCell ref="C101:H101"/>
    <mergeCell ref="I101:N101"/>
    <mergeCell ref="C102:H102"/>
    <mergeCell ref="I102:N102"/>
    <mergeCell ref="B100:B102"/>
    <mergeCell ref="O100:O102"/>
    <mergeCell ref="P100:P102"/>
    <mergeCell ref="Q100:Q102"/>
    <mergeCell ref="O97:O99"/>
    <mergeCell ref="C54:N54"/>
    <mergeCell ref="C55:N55"/>
    <mergeCell ref="C56:N56"/>
    <mergeCell ref="C57:N57"/>
    <mergeCell ref="C58:N58"/>
    <mergeCell ref="C59:N59"/>
    <mergeCell ref="C60:N60"/>
    <mergeCell ref="C61:N61"/>
    <mergeCell ref="C62:N62"/>
    <mergeCell ref="G89:J89"/>
    <mergeCell ref="K89:N89"/>
    <mergeCell ref="C90:F90"/>
    <mergeCell ref="G90:J90"/>
    <mergeCell ref="K90:N90"/>
    <mergeCell ref="C82:N82"/>
    <mergeCell ref="C83:N83"/>
    <mergeCell ref="C84:N84"/>
    <mergeCell ref="C29:N29"/>
    <mergeCell ref="C30:N30"/>
    <mergeCell ref="C31:N31"/>
    <mergeCell ref="C34:N34"/>
    <mergeCell ref="C35:N35"/>
    <mergeCell ref="C36:N36"/>
    <mergeCell ref="C42:N42"/>
    <mergeCell ref="C41:N41"/>
    <mergeCell ref="C51:N51"/>
    <mergeCell ref="C221:E221"/>
    <mergeCell ref="F221:H221"/>
    <mergeCell ref="I221:K221"/>
    <mergeCell ref="L221:N221"/>
    <mergeCell ref="B178:B180"/>
    <mergeCell ref="B181:B183"/>
    <mergeCell ref="C181:D183"/>
    <mergeCell ref="I181:J181"/>
    <mergeCell ref="K181:L181"/>
    <mergeCell ref="M181:N181"/>
    <mergeCell ref="I182:J182"/>
    <mergeCell ref="K182:L182"/>
    <mergeCell ref="M182:N182"/>
    <mergeCell ref="I183:J183"/>
    <mergeCell ref="K183:L183"/>
    <mergeCell ref="M183:N183"/>
    <mergeCell ref="B219:B221"/>
    <mergeCell ref="I213:K213"/>
    <mergeCell ref="C203:N203"/>
    <mergeCell ref="B199:N199"/>
    <mergeCell ref="K197:L197"/>
    <mergeCell ref="I192:J192"/>
    <mergeCell ref="K192:L192"/>
    <mergeCell ref="C218:N218"/>
    <mergeCell ref="C73:N73"/>
    <mergeCell ref="C80:N80"/>
    <mergeCell ref="C78:N78"/>
    <mergeCell ref="C77:N77"/>
    <mergeCell ref="C76:N76"/>
    <mergeCell ref="C75:N75"/>
    <mergeCell ref="C74:N74"/>
    <mergeCell ref="C161:N161"/>
    <mergeCell ref="C85:N85"/>
    <mergeCell ref="C86:N86"/>
    <mergeCell ref="C87:N87"/>
    <mergeCell ref="C88:N88"/>
    <mergeCell ref="B81:N81"/>
    <mergeCell ref="C133:N133"/>
    <mergeCell ref="C134:N134"/>
    <mergeCell ref="B135:N135"/>
    <mergeCell ref="C144:N144"/>
    <mergeCell ref="C130:N130"/>
    <mergeCell ref="C145:N145"/>
    <mergeCell ref="C79:N79"/>
    <mergeCell ref="C89:F89"/>
    <mergeCell ref="C98:H98"/>
    <mergeCell ref="I98:N98"/>
    <mergeCell ref="C99:H99"/>
    <mergeCell ref="Q219:Q221"/>
    <mergeCell ref="I23:J23"/>
    <mergeCell ref="K23:L23"/>
    <mergeCell ref="M23:N23"/>
    <mergeCell ref="C24:D24"/>
    <mergeCell ref="E24:F24"/>
    <mergeCell ref="G24:H24"/>
    <mergeCell ref="I24:J24"/>
    <mergeCell ref="K24:L24"/>
    <mergeCell ref="M24:N24"/>
    <mergeCell ref="C40:N40"/>
    <mergeCell ref="C25:N25"/>
    <mergeCell ref="C28:N28"/>
    <mergeCell ref="C33:N33"/>
    <mergeCell ref="C45:N45"/>
    <mergeCell ref="C32:N32"/>
    <mergeCell ref="Q88:Q90"/>
    <mergeCell ref="Q200:Q202"/>
    <mergeCell ref="Q203:Q205"/>
    <mergeCell ref="P203:P205"/>
    <mergeCell ref="P200:P202"/>
    <mergeCell ref="C137:N137"/>
    <mergeCell ref="C138:N138"/>
    <mergeCell ref="B27:N27"/>
    <mergeCell ref="B119:N119"/>
    <mergeCell ref="B91:N91"/>
    <mergeCell ref="G204:H204"/>
    <mergeCell ref="K204:L204"/>
    <mergeCell ref="K205:L205"/>
    <mergeCell ref="C149:N149"/>
    <mergeCell ref="C191:D193"/>
    <mergeCell ref="I191:J191"/>
    <mergeCell ref="K178:L178"/>
    <mergeCell ref="K179:L179"/>
    <mergeCell ref="K180:L180"/>
    <mergeCell ref="I170:J170"/>
    <mergeCell ref="K170:L170"/>
    <mergeCell ref="M170:N170"/>
    <mergeCell ref="B169:N169"/>
    <mergeCell ref="C174:N174"/>
    <mergeCell ref="C171:N171"/>
    <mergeCell ref="B191:B193"/>
    <mergeCell ref="I184:J184"/>
    <mergeCell ref="B171:B174"/>
    <mergeCell ref="I99:N99"/>
    <mergeCell ref="B97:B99"/>
    <mergeCell ref="C103:N103"/>
    <mergeCell ref="C104:N104"/>
    <mergeCell ref="B234:N235"/>
    <mergeCell ref="P88:P90"/>
    <mergeCell ref="P219:P221"/>
    <mergeCell ref="C39:N39"/>
    <mergeCell ref="C37:N37"/>
    <mergeCell ref="C38:N38"/>
    <mergeCell ref="C52:N52"/>
    <mergeCell ref="C46:N46"/>
    <mergeCell ref="C47:N47"/>
    <mergeCell ref="C48:N48"/>
    <mergeCell ref="C53:N53"/>
    <mergeCell ref="B63:N63"/>
    <mergeCell ref="C66:N66"/>
    <mergeCell ref="C67:N67"/>
    <mergeCell ref="C68:N68"/>
    <mergeCell ref="C69:N69"/>
    <mergeCell ref="C94:N94"/>
    <mergeCell ref="C95:N95"/>
    <mergeCell ref="C125:N125"/>
    <mergeCell ref="C126:N126"/>
    <mergeCell ref="C128:N128"/>
    <mergeCell ref="C129:N129"/>
    <mergeCell ref="B88:B90"/>
    <mergeCell ref="B82:B86"/>
    <mergeCell ref="B19:Q19"/>
    <mergeCell ref="B200:B202"/>
    <mergeCell ref="B203:B205"/>
    <mergeCell ref="B212:B214"/>
    <mergeCell ref="B209:B211"/>
    <mergeCell ref="B206:B208"/>
    <mergeCell ref="B215:B217"/>
    <mergeCell ref="C20:N20"/>
    <mergeCell ref="B21:N21"/>
    <mergeCell ref="B22:B24"/>
    <mergeCell ref="O22:O24"/>
    <mergeCell ref="P22:P24"/>
    <mergeCell ref="Q22:Q24"/>
    <mergeCell ref="C26:N26"/>
    <mergeCell ref="C43:N43"/>
    <mergeCell ref="C49:N49"/>
    <mergeCell ref="C50:N50"/>
    <mergeCell ref="C44:N44"/>
    <mergeCell ref="C22:N22"/>
    <mergeCell ref="C23:D23"/>
    <mergeCell ref="E23:F23"/>
    <mergeCell ref="G23:H23"/>
    <mergeCell ref="C72:N72"/>
    <mergeCell ref="O88:O90"/>
    <mergeCell ref="B236:Q237"/>
    <mergeCell ref="O234:P235"/>
    <mergeCell ref="Q234:Q235"/>
    <mergeCell ref="Q209:Q211"/>
    <mergeCell ref="Q206:Q208"/>
    <mergeCell ref="C220:E220"/>
    <mergeCell ref="F220:H220"/>
    <mergeCell ref="I220:K220"/>
    <mergeCell ref="L220:N220"/>
    <mergeCell ref="C219:N219"/>
    <mergeCell ref="Q215:Q217"/>
    <mergeCell ref="C210:F210"/>
    <mergeCell ref="G210:J210"/>
    <mergeCell ref="Q212:Q214"/>
    <mergeCell ref="P212:P214"/>
    <mergeCell ref="P215:P217"/>
    <mergeCell ref="P206:P208"/>
    <mergeCell ref="P209:P211"/>
    <mergeCell ref="I214:K214"/>
    <mergeCell ref="K216:N216"/>
    <mergeCell ref="K210:N210"/>
    <mergeCell ref="C211:F211"/>
    <mergeCell ref="O219:O221"/>
    <mergeCell ref="L208:N208"/>
    <mergeCell ref="C222:N222"/>
    <mergeCell ref="C158:N158"/>
    <mergeCell ref="K176:L176"/>
    <mergeCell ref="K177:L177"/>
    <mergeCell ref="C168:N168"/>
    <mergeCell ref="C166:N166"/>
    <mergeCell ref="M192:N192"/>
    <mergeCell ref="I193:J193"/>
    <mergeCell ref="K193:L193"/>
    <mergeCell ref="M193:N193"/>
    <mergeCell ref="C194:D197"/>
    <mergeCell ref="C208:E208"/>
    <mergeCell ref="F208:H208"/>
    <mergeCell ref="I208:K208"/>
    <mergeCell ref="I187:J187"/>
    <mergeCell ref="C160:N160"/>
    <mergeCell ref="C162:N162"/>
    <mergeCell ref="C163:N163"/>
    <mergeCell ref="B164:N164"/>
    <mergeCell ref="B186:B187"/>
    <mergeCell ref="B184:B185"/>
    <mergeCell ref="C159:N159"/>
    <mergeCell ref="K187:L187"/>
    <mergeCell ref="C172:N172"/>
    <mergeCell ref="O215:O217"/>
    <mergeCell ref="C217:F217"/>
    <mergeCell ref="G217:J217"/>
    <mergeCell ref="K217:N217"/>
    <mergeCell ref="C215:N215"/>
    <mergeCell ref="C216:F216"/>
    <mergeCell ref="G216:J216"/>
    <mergeCell ref="O203:O205"/>
    <mergeCell ref="O212:O214"/>
    <mergeCell ref="O209:O211"/>
    <mergeCell ref="O206:O208"/>
    <mergeCell ref="L213:N213"/>
    <mergeCell ref="C214:E214"/>
    <mergeCell ref="F214:H214"/>
    <mergeCell ref="L214:N214"/>
    <mergeCell ref="C209:N209"/>
    <mergeCell ref="C204:D204"/>
    <mergeCell ref="C205:D205"/>
    <mergeCell ref="E204:F204"/>
    <mergeCell ref="C165:N165"/>
    <mergeCell ref="B71:N71"/>
    <mergeCell ref="I204:J204"/>
    <mergeCell ref="G205:H205"/>
    <mergeCell ref="C213:E213"/>
    <mergeCell ref="F213:H213"/>
    <mergeCell ref="O200:O202"/>
    <mergeCell ref="C200:N200"/>
    <mergeCell ref="C201:D201"/>
    <mergeCell ref="E201:F201"/>
    <mergeCell ref="G201:H201"/>
    <mergeCell ref="I201:J201"/>
    <mergeCell ref="C202:D202"/>
    <mergeCell ref="E202:F202"/>
    <mergeCell ref="G202:H202"/>
    <mergeCell ref="I202:J202"/>
    <mergeCell ref="C212:N212"/>
    <mergeCell ref="B175:B177"/>
    <mergeCell ref="M175:N175"/>
    <mergeCell ref="E175:F175"/>
    <mergeCell ref="E176:F176"/>
    <mergeCell ref="G194:H194"/>
    <mergeCell ref="C92:N92"/>
    <mergeCell ref="C93:N93"/>
    <mergeCell ref="K189:L189"/>
    <mergeCell ref="K190:L190"/>
    <mergeCell ref="C64:N64"/>
    <mergeCell ref="C96:N96"/>
    <mergeCell ref="C97:N97"/>
    <mergeCell ref="C184:D185"/>
    <mergeCell ref="C186:D187"/>
    <mergeCell ref="C175:D177"/>
    <mergeCell ref="C178:D180"/>
    <mergeCell ref="C65:N65"/>
    <mergeCell ref="C70:N70"/>
    <mergeCell ref="K184:L184"/>
    <mergeCell ref="M184:N184"/>
    <mergeCell ref="K185:L185"/>
    <mergeCell ref="M185:N185"/>
    <mergeCell ref="I186:J186"/>
    <mergeCell ref="K186:L186"/>
    <mergeCell ref="M186:N186"/>
    <mergeCell ref="M178:N178"/>
    <mergeCell ref="M179:N179"/>
    <mergeCell ref="M180:N180"/>
    <mergeCell ref="K175:L175"/>
    <mergeCell ref="C131:N131"/>
    <mergeCell ref="I179:J179"/>
    <mergeCell ref="B194:B197"/>
    <mergeCell ref="I180:J180"/>
    <mergeCell ref="M176:N176"/>
    <mergeCell ref="M177:N177"/>
    <mergeCell ref="M197:N197"/>
    <mergeCell ref="I196:J196"/>
    <mergeCell ref="I195:J195"/>
    <mergeCell ref="K195:L195"/>
    <mergeCell ref="M195:N195"/>
    <mergeCell ref="M196:N196"/>
    <mergeCell ref="I197:J197"/>
    <mergeCell ref="E184:F184"/>
    <mergeCell ref="E185:F185"/>
    <mergeCell ref="E186:F186"/>
    <mergeCell ref="E187:F187"/>
    <mergeCell ref="E188:F188"/>
    <mergeCell ref="E189:F189"/>
    <mergeCell ref="E190:F190"/>
    <mergeCell ref="I194:J194"/>
    <mergeCell ref="K194:L194"/>
    <mergeCell ref="M187:N187"/>
    <mergeCell ref="M194:N194"/>
    <mergeCell ref="K191:L191"/>
    <mergeCell ref="I185:J185"/>
    <mergeCell ref="M191:N191"/>
    <mergeCell ref="G211:J211"/>
    <mergeCell ref="K211:N211"/>
    <mergeCell ref="K196:L196"/>
    <mergeCell ref="E205:F205"/>
    <mergeCell ref="I205:J205"/>
    <mergeCell ref="C206:N206"/>
    <mergeCell ref="C207:E207"/>
    <mergeCell ref="F207:H207"/>
    <mergeCell ref="I207:K207"/>
    <mergeCell ref="L207:N207"/>
    <mergeCell ref="E191:F191"/>
    <mergeCell ref="E192:F192"/>
    <mergeCell ref="E193:F193"/>
    <mergeCell ref="E194:F194"/>
    <mergeCell ref="E195:F195"/>
    <mergeCell ref="G195:H195"/>
    <mergeCell ref="G196:H196"/>
    <mergeCell ref="G197:H197"/>
    <mergeCell ref="B15:Q15"/>
    <mergeCell ref="B16:Q16"/>
    <mergeCell ref="B17:Q17"/>
    <mergeCell ref="B18:Q18"/>
    <mergeCell ref="E2:Q2"/>
    <mergeCell ref="E3:Q3"/>
    <mergeCell ref="E4:Q4"/>
    <mergeCell ref="E5:Q5"/>
    <mergeCell ref="E6:Q6"/>
    <mergeCell ref="P7:Q13"/>
    <mergeCell ref="B11:O13"/>
    <mergeCell ref="E1:Q1"/>
    <mergeCell ref="B1:D1"/>
    <mergeCell ref="B2:D2"/>
    <mergeCell ref="B3:D3"/>
    <mergeCell ref="B4:D4"/>
    <mergeCell ref="B5:D5"/>
    <mergeCell ref="B6:D6"/>
    <mergeCell ref="B7:M10"/>
    <mergeCell ref="B14:Q14"/>
    <mergeCell ref="I178:J178"/>
    <mergeCell ref="B170:F170"/>
    <mergeCell ref="B188:B190"/>
    <mergeCell ref="C188:D190"/>
    <mergeCell ref="I188:J188"/>
    <mergeCell ref="I189:J189"/>
    <mergeCell ref="I190:J190"/>
    <mergeCell ref="C173:N173"/>
    <mergeCell ref="G175:H175"/>
    <mergeCell ref="G176:H176"/>
    <mergeCell ref="E177:F177"/>
    <mergeCell ref="E178:F178"/>
    <mergeCell ref="E179:F179"/>
    <mergeCell ref="E180:F180"/>
    <mergeCell ref="E181:F181"/>
    <mergeCell ref="E182:F182"/>
    <mergeCell ref="E183:F183"/>
    <mergeCell ref="M188:N188"/>
    <mergeCell ref="M189:N189"/>
    <mergeCell ref="M190:N190"/>
    <mergeCell ref="I175:J175"/>
    <mergeCell ref="I176:J176"/>
    <mergeCell ref="I177:J177"/>
    <mergeCell ref="K188:L188"/>
  </mergeCells>
  <phoneticPr fontId="1" type="noConversion"/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lester0412 lai</dc:creator>
  <cp:lastModifiedBy>Erudite</cp:lastModifiedBy>
  <dcterms:created xsi:type="dcterms:W3CDTF">2015-06-05T18:19:34Z</dcterms:created>
  <dcterms:modified xsi:type="dcterms:W3CDTF">2023-06-04T14:52:57Z</dcterms:modified>
</cp:coreProperties>
</file>